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filterPrivacy="1"/>
  <xr:revisionPtr revIDLastSave="0" documentId="13_ncr:1_{05623CC1-568F-4E67-83C8-C751EDFFAEB4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DC Card Pool" sheetId="1" r:id="rId1"/>
    <sheet name="MECCG Card Pool" sheetId="3" r:id="rId2"/>
    <sheet name="F Sets" sheetId="4" r:id="rId3"/>
    <sheet name="Stats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C19" i="2" l="1"/>
  <c r="E11" i="2"/>
  <c r="E9" i="2"/>
  <c r="E8" i="2"/>
  <c r="E7" i="2"/>
  <c r="E6" i="2"/>
  <c r="E5" i="2"/>
  <c r="AD15" i="1"/>
  <c r="Z1" i="3"/>
  <c r="V1" i="3"/>
  <c r="Q1" i="3"/>
  <c r="M1" i="3"/>
  <c r="H1" i="3"/>
  <c r="C1" i="3"/>
  <c r="A1" i="3" l="1"/>
  <c r="C17" i="2" s="1"/>
  <c r="AA1" i="1"/>
  <c r="W1" i="1"/>
  <c r="S1" i="1"/>
  <c r="O1" i="1"/>
  <c r="K1" i="1"/>
  <c r="G1" i="1"/>
  <c r="C1" i="1"/>
  <c r="AD1" i="1" l="1"/>
  <c r="C13" i="2"/>
  <c r="C14" i="2" s="1"/>
  <c r="C18" i="2" l="1"/>
  <c r="C20" i="2" s="1"/>
</calcChain>
</file>

<file path=xl/sharedStrings.xml><?xml version="1.0" encoding="utf-8"?>
<sst xmlns="http://schemas.openxmlformats.org/spreadsheetml/2006/main" count="2195" uniqueCount="958">
  <si>
    <t>Ally (2)</t>
  </si>
  <si>
    <t>Greater Item (3)</t>
  </si>
  <si>
    <t>Major Item (3)</t>
  </si>
  <si>
    <t>Special Item (4)</t>
  </si>
  <si>
    <t>Short-event (6)</t>
  </si>
  <si>
    <t>Characters</t>
  </si>
  <si>
    <t>Dwarf (6)</t>
  </si>
  <si>
    <t>Firebeard Dwarf (4)</t>
  </si>
  <si>
    <t>Ironfist Dwarf (4)</t>
  </si>
  <si>
    <t>Longbeard Dwarf (5)</t>
  </si>
  <si>
    <t>Nando Elf (3)</t>
  </si>
  <si>
    <t>Noldo Elf (5)</t>
  </si>
  <si>
    <t>Silvan Elf (4)</t>
  </si>
  <si>
    <t>Sinda Elf (6)</t>
  </si>
  <si>
    <t>Sinda Silvan Elf (1)</t>
  </si>
  <si>
    <t>Deck size</t>
  </si>
  <si>
    <t xml:space="preserve"> </t>
  </si>
  <si>
    <t>resources:</t>
  </si>
  <si>
    <t>hazards:</t>
  </si>
  <si>
    <t>characters:</t>
  </si>
  <si>
    <t>TOTAL</t>
  </si>
  <si>
    <t>sideboard:</t>
  </si>
  <si>
    <t>Ironfists</t>
  </si>
  <si>
    <t>Mighty Was the Fallen</t>
  </si>
  <si>
    <t>His Beard Long and Forked</t>
  </si>
  <si>
    <t>DF</t>
  </si>
  <si>
    <t>Naugrim</t>
  </si>
  <si>
    <t>Raft-elves</t>
  </si>
  <si>
    <t>FB</t>
  </si>
  <si>
    <t>Of the Green-elves</t>
  </si>
  <si>
    <t>Ulmo´s Watch</t>
  </si>
  <si>
    <t>Finglas</t>
  </si>
  <si>
    <t>Fladrif</t>
  </si>
  <si>
    <t>Lord of the Woods</t>
  </si>
  <si>
    <t>Sons of Elrond</t>
  </si>
  <si>
    <t>Pride</t>
  </si>
  <si>
    <t>Wrath of the Olvar</t>
  </si>
  <si>
    <t>NM</t>
  </si>
  <si>
    <t>Sorrow Long Forseen</t>
  </si>
  <si>
    <t>Things Might Go Ill</t>
  </si>
  <si>
    <t>Man (2)</t>
  </si>
  <si>
    <t>Fixed Set Checklist</t>
  </si>
  <si>
    <t>Wizards</t>
  </si>
  <si>
    <t>Sites</t>
  </si>
  <si>
    <t>Sites (1 Wind Throne, 7 Others)</t>
  </si>
  <si>
    <t>Havens (1 Rivendell, 1 Grey Havens, Edhellion and Lorien)</t>
  </si>
  <si>
    <t>Factions</t>
  </si>
  <si>
    <t>Factions (playable at two sites in fixed pack)</t>
  </si>
  <si>
    <t>Gates of Morning</t>
  </si>
  <si>
    <t>Doors of Night</t>
  </si>
  <si>
    <t>Aragorn II</t>
  </si>
  <si>
    <t>Celeborn</t>
  </si>
  <si>
    <t>Beregond</t>
  </si>
  <si>
    <t>Gildor Inglorion</t>
  </si>
  <si>
    <t>Boromir II</t>
  </si>
  <si>
    <t>Elrohir</t>
  </si>
  <si>
    <t>Peath</t>
  </si>
  <si>
    <t>Beorn</t>
  </si>
  <si>
    <t>Robin Smallburrow</t>
  </si>
  <si>
    <t>Glorfindel II</t>
  </si>
  <si>
    <t>Bard Bowman</t>
  </si>
  <si>
    <t>Erkenbrand</t>
  </si>
  <si>
    <t>Elladan</t>
  </si>
  <si>
    <t>Faramir</t>
  </si>
  <si>
    <t>Gimli</t>
  </si>
  <si>
    <t>Thranduil</t>
  </si>
  <si>
    <t>Annalena</t>
  </si>
  <si>
    <t>Adrazar</t>
  </si>
  <si>
    <t>Rangers of the North</t>
  </si>
  <si>
    <t>Riders of Rohan</t>
  </si>
  <si>
    <t>Iron Hill Dwarves</t>
  </si>
  <si>
    <t>Ents of Fangorn</t>
  </si>
  <si>
    <t>Tower Guard of Minas Tirith</t>
  </si>
  <si>
    <t>Rangers of Ithilien</t>
  </si>
  <si>
    <t>Beornings</t>
  </si>
  <si>
    <t>Wood-elves</t>
  </si>
  <si>
    <t>Bree</t>
  </si>
  <si>
    <t>Edoras</t>
  </si>
  <si>
    <t>Dunnish Clan Hold</t>
  </si>
  <si>
    <t>Ruined Signal Tower</t>
  </si>
  <si>
    <t>Bandit´s Lair</t>
  </si>
  <si>
    <t>Minas Tirith</t>
  </si>
  <si>
    <t>Henneth Annun</t>
  </si>
  <si>
    <t>Weather Top</t>
  </si>
  <si>
    <t>Isengard</t>
  </si>
  <si>
    <t>Moria</t>
  </si>
  <si>
    <t>Wellinghall</t>
  </si>
  <si>
    <t>Bag End</t>
  </si>
  <si>
    <t>Barrow-downs</t>
  </si>
  <si>
    <t>The Lonely Mountain</t>
  </si>
  <si>
    <t>Rhosgobel</t>
  </si>
  <si>
    <t>Iron Hill Dwarf-hold</t>
  </si>
  <si>
    <t>Mount Gram</t>
  </si>
  <si>
    <t>Goblin Gate</t>
  </si>
  <si>
    <t>Beorn's House</t>
  </si>
  <si>
    <t>DC Characters</t>
  </si>
  <si>
    <t>sites:</t>
  </si>
  <si>
    <t>Minor Item (3)</t>
  </si>
  <si>
    <t>Faction (10)</t>
  </si>
  <si>
    <t>Long-event (4)</t>
  </si>
  <si>
    <t>Short-event (12)</t>
  </si>
  <si>
    <t>Resources: 63</t>
  </si>
  <si>
    <t>Long-event (7)</t>
  </si>
  <si>
    <t>Permanent-event (23)</t>
  </si>
  <si>
    <t>Characters: 40</t>
  </si>
  <si>
    <t>Hazards: 64</t>
  </si>
  <si>
    <t>Sites: 31</t>
  </si>
  <si>
    <t>DC Site</t>
  </si>
  <si>
    <t>DC Faction</t>
  </si>
  <si>
    <t>F-Pack</t>
  </si>
  <si>
    <t xml:space="preserve">Dragon Marked in Red </t>
  </si>
  <si>
    <t xml:space="preserve">Dwarven Armoury </t>
  </si>
  <si>
    <t xml:space="preserve">Towers Destroyed </t>
  </si>
  <si>
    <t xml:space="preserve">Welcomed by the Lord and Lady </t>
  </si>
  <si>
    <t xml:space="preserve">Bow of Yew </t>
  </si>
  <si>
    <t xml:space="preserve">Miner's Pick </t>
  </si>
  <si>
    <t xml:space="preserve">Pocket Handkerchief </t>
  </si>
  <si>
    <t xml:space="preserve">Dwarven Chain-shirt </t>
  </si>
  <si>
    <t xml:space="preserve">Attack-Lord </t>
  </si>
  <si>
    <t xml:space="preserve">Dwarven Miner </t>
  </si>
  <si>
    <t xml:space="preserve">King's Advisor </t>
  </si>
  <si>
    <t xml:space="preserve">King's Judge </t>
  </si>
  <si>
    <t xml:space="preserve">Mountaineer </t>
  </si>
  <si>
    <t xml:space="preserve">Pathfinder </t>
  </si>
  <si>
    <t xml:space="preserve">Borin </t>
  </si>
  <si>
    <t xml:space="preserve">Flói </t>
  </si>
  <si>
    <t xml:space="preserve">Náli </t>
  </si>
  <si>
    <t xml:space="preserve">Tupór </t>
  </si>
  <si>
    <t xml:space="preserve">Dworin </t>
  </si>
  <si>
    <t xml:space="preserve">Frár </t>
  </si>
  <si>
    <t xml:space="preserve">Narin </t>
  </si>
  <si>
    <t xml:space="preserve">Norin </t>
  </si>
  <si>
    <t xml:space="preserve">Dís </t>
  </si>
  <si>
    <t xml:space="preserve">Frerin </t>
  </si>
  <si>
    <t xml:space="preserve">Gimli, Son of Gloin </t>
  </si>
  <si>
    <t xml:space="preserve">Lipór </t>
  </si>
  <si>
    <t xml:space="preserve">Náin, Son of Grór </t>
  </si>
  <si>
    <t xml:space="preserve">Waulfa </t>
  </si>
  <si>
    <t>Ulred</t>
  </si>
  <si>
    <t xml:space="preserve">Fanar </t>
  </si>
  <si>
    <t xml:space="preserve">Mallorn-dweller </t>
  </si>
  <si>
    <t xml:space="preserve">Rúmil </t>
  </si>
  <si>
    <t xml:space="preserve">Aegnor </t>
  </si>
  <si>
    <t xml:space="preserve">Celebrían </t>
  </si>
  <si>
    <t xml:space="preserve">Emissary of the House </t>
  </si>
  <si>
    <t xml:space="preserve">Erestor </t>
  </si>
  <si>
    <t xml:space="preserve">Huinen </t>
  </si>
  <si>
    <t xml:space="preserve">Ascarnil </t>
  </si>
  <si>
    <t xml:space="preserve">Elven Handmaid </t>
  </si>
  <si>
    <t xml:space="preserve">Galion </t>
  </si>
  <si>
    <t xml:space="preserve">Wood-elf </t>
  </si>
  <si>
    <t xml:space="preserve">Arhendhiril </t>
  </si>
  <si>
    <t xml:space="preserve">Bladorthin </t>
  </si>
  <si>
    <t xml:space="preserve">Círdor </t>
  </si>
  <si>
    <t xml:space="preserve">Othar </t>
  </si>
  <si>
    <t xml:space="preserve">Shipwright </t>
  </si>
  <si>
    <t xml:space="preserve">Tharúdan </t>
  </si>
  <si>
    <t xml:space="preserve">Legolas of Greenwood </t>
  </si>
  <si>
    <t xml:space="preserve">Children of Aulë </t>
  </si>
  <si>
    <t xml:space="preserve">Hair of Uinen </t>
  </si>
  <si>
    <t xml:space="preserve">Spirit of Celebrían </t>
  </si>
  <si>
    <t xml:space="preserve">Attuning the Blade </t>
  </si>
  <si>
    <t xml:space="preserve">Banishment </t>
  </si>
  <si>
    <t xml:space="preserve">Blood of Huan </t>
  </si>
  <si>
    <t xml:space="preserve">Choose a Mortal Life </t>
  </si>
  <si>
    <t xml:space="preserve">Clan Bonds </t>
  </si>
  <si>
    <t xml:space="preserve">Dwarf-friend </t>
  </si>
  <si>
    <t xml:space="preserve">Elf-friend </t>
  </si>
  <si>
    <t xml:space="preserve">Elven Blade </t>
  </si>
  <si>
    <t xml:space="preserve">Gandalf's Staff </t>
  </si>
  <si>
    <t xml:space="preserve">Gimli's Axe </t>
  </si>
  <si>
    <t xml:space="preserve">Great Friendship </t>
  </si>
  <si>
    <t xml:space="preserve">Greenwood the Great </t>
  </si>
  <si>
    <t xml:space="preserve">Healing Song </t>
  </si>
  <si>
    <t xml:space="preserve">Looking from Mind to Mind </t>
  </si>
  <si>
    <t xml:space="preserve">Mithrandir </t>
  </si>
  <si>
    <t xml:space="preserve">Old Grudge </t>
  </si>
  <si>
    <t xml:space="preserve">Profitable Trade </t>
  </si>
  <si>
    <t xml:space="preserve">Reconstructed Towers </t>
  </si>
  <si>
    <t>Return to Old Dwellings</t>
  </si>
  <si>
    <t xml:space="preserve">Royal Duo </t>
  </si>
  <si>
    <t xml:space="preserve">Swanships of Lindon </t>
  </si>
  <si>
    <t xml:space="preserve">Swordmaster </t>
  </si>
  <si>
    <t xml:space="preserve">Value Food and Cheer </t>
  </si>
  <si>
    <t xml:space="preserve">Widuskapin Ritual </t>
  </si>
  <si>
    <t xml:space="preserve">At Your Service! </t>
  </si>
  <si>
    <t xml:space="preserve">Attercop! Attercop! </t>
  </si>
  <si>
    <t xml:space="preserve">Desperate Strike </t>
  </si>
  <si>
    <t xml:space="preserve">Lock Nor Bar May Hinder </t>
  </si>
  <si>
    <t xml:space="preserve">Pity Mixed with Horror </t>
  </si>
  <si>
    <t xml:space="preserve">Rings of Power </t>
  </si>
  <si>
    <t xml:space="preserve">Shimmer of Hope </t>
  </si>
  <si>
    <t xml:space="preserve">Soul-piercing </t>
  </si>
  <si>
    <t xml:space="preserve">We Must Away </t>
  </si>
  <si>
    <t xml:space="preserve">Well Aimed </t>
  </si>
  <si>
    <t xml:space="preserve">Without a Glance of Longing </t>
  </si>
  <si>
    <t xml:space="preserve">Beijabar Bees </t>
  </si>
  <si>
    <t xml:space="preserve">Boars </t>
  </si>
  <si>
    <t xml:space="preserve">Bolg, Son of Azog </t>
  </si>
  <si>
    <t xml:space="preserve">Bregalad </t>
  </si>
  <si>
    <t xml:space="preserve">Dwarven Warparty </t>
  </si>
  <si>
    <t xml:space="preserve">Gorfaur the Lame </t>
  </si>
  <si>
    <t xml:space="preserve">Hermit Troll </t>
  </si>
  <si>
    <t xml:space="preserve">Ibûn </t>
  </si>
  <si>
    <t xml:space="preserve">King-spider </t>
  </si>
  <si>
    <t xml:space="preserve">Leeches </t>
  </si>
  <si>
    <t xml:space="preserve">Men of the Wood </t>
  </si>
  <si>
    <t xml:space="preserve">Morgai-flies </t>
  </si>
  <si>
    <t xml:space="preserve">Ninevet </t>
  </si>
  <si>
    <t xml:space="preserve">Orc-battalion </t>
  </si>
  <si>
    <t xml:space="preserve">Orcish Marauders </t>
  </si>
  <si>
    <t xml:space="preserve">Ta-Fa-Lisch </t>
  </si>
  <si>
    <t xml:space="preserve">Tree-herder </t>
  </si>
  <si>
    <t xml:space="preserve">Vampire </t>
  </si>
  <si>
    <t xml:space="preserve">Werewolf </t>
  </si>
  <si>
    <t xml:space="preserve">Big Bats </t>
  </si>
  <si>
    <t xml:space="preserve">Black Crows </t>
  </si>
  <si>
    <t xml:space="preserve">Caran-Carach </t>
  </si>
  <si>
    <t xml:space="preserve">Falathrim </t>
  </si>
  <si>
    <t>Fangorn</t>
  </si>
  <si>
    <t xml:space="preserve">Ambushed </t>
  </si>
  <si>
    <t xml:space="preserve">Crossing the Border </t>
  </si>
  <si>
    <t xml:space="preserve">Fruitless Victory </t>
  </si>
  <si>
    <t xml:space="preserve">Orc-archers </t>
  </si>
  <si>
    <t xml:space="preserve">Pit Trap </t>
  </si>
  <si>
    <t xml:space="preserve">Shifting Paths </t>
  </si>
  <si>
    <t xml:space="preserve">Arda Angered </t>
  </si>
  <si>
    <t xml:space="preserve">Dark Designs of Mordor </t>
  </si>
  <si>
    <t xml:space="preserve">Hurling Rocks </t>
  </si>
  <si>
    <t xml:space="preserve">The Back Door </t>
  </si>
  <si>
    <t xml:space="preserve">Threat of Many Feet </t>
  </si>
  <si>
    <t xml:space="preserve">All This Dwarvish Racket </t>
  </si>
  <si>
    <t xml:space="preserve">Arda Marred </t>
  </si>
  <si>
    <t xml:space="preserve">Dark Shapes Gathered There </t>
  </si>
  <si>
    <t xml:space="preserve">Death-carrying Vermin </t>
  </si>
  <si>
    <t xml:space="preserve">Evil Entered Secretly </t>
  </si>
  <si>
    <t xml:space="preserve">Flooded to the Surface </t>
  </si>
  <si>
    <t xml:space="preserve">It Stinks </t>
  </si>
  <si>
    <t xml:space="preserve">Many Burdens </t>
  </si>
  <si>
    <t xml:space="preserve">On Their Master's Errand </t>
  </si>
  <si>
    <t xml:space="preserve">Orc-tortured </t>
  </si>
  <si>
    <t xml:space="preserve">Out of Practice </t>
  </si>
  <si>
    <t xml:space="preserve">Presence of the Dark Lord </t>
  </si>
  <si>
    <t xml:space="preserve">Protecting their Domain </t>
  </si>
  <si>
    <t xml:space="preserve">Ransom </t>
  </si>
  <si>
    <t xml:space="preserve">Ring-chained </t>
  </si>
  <si>
    <t xml:space="preserve">Sentinel of the Grove </t>
  </si>
  <si>
    <t xml:space="preserve">Soldiers of the Dark Lord </t>
  </si>
  <si>
    <t xml:space="preserve">Spiders Huge and Horrible </t>
  </si>
  <si>
    <t xml:space="preserve">Terror From the Deeps </t>
  </si>
  <si>
    <t xml:space="preserve">Wyrmsiege </t>
  </si>
  <si>
    <t xml:space="preserve">A More or Less Decent Giant </t>
  </si>
  <si>
    <t xml:space="preserve">Carc </t>
  </si>
  <si>
    <t xml:space="preserve">Bears of the Carrock </t>
  </si>
  <si>
    <t xml:space="preserve">Elves of Edhellond </t>
  </si>
  <si>
    <t xml:space="preserve">Elves of Lothlórien </t>
  </si>
  <si>
    <t xml:space="preserve">Elves of Taur Rómen </t>
  </si>
  <si>
    <t xml:space="preserve">Elves of the House </t>
  </si>
  <si>
    <t xml:space="preserve">Great Falcons of Mirkwood </t>
  </si>
  <si>
    <t xml:space="preserve">Ravens of Northern Rhovanion </t>
  </si>
  <si>
    <t xml:space="preserve">Rivermen of the Anduin Vales </t>
  </si>
  <si>
    <t xml:space="preserve">Aranrûth </t>
  </si>
  <si>
    <t xml:space="preserve">Cloak of Many Colours </t>
  </si>
  <si>
    <t xml:space="preserve">Crisfuin </t>
  </si>
  <si>
    <t xml:space="preserve">Dwarven Axe </t>
  </si>
  <si>
    <t xml:space="preserve">Great Bow of Yew </t>
  </si>
  <si>
    <t xml:space="preserve">War Mattock </t>
  </si>
  <si>
    <t>Creature/Short-event (8)</t>
  </si>
  <si>
    <t>Creature (20)</t>
  </si>
  <si>
    <t>Durin´s Tower</t>
  </si>
  <si>
    <t>Osteledan</t>
  </si>
  <si>
    <t>Amon Lind</t>
  </si>
  <si>
    <t>Barak-shathûr</t>
  </si>
  <si>
    <t>Bar-en-Ibùn</t>
  </si>
  <si>
    <t>Caras Amarth</t>
  </si>
  <si>
    <t>Ceber Fanuin</t>
  </si>
  <si>
    <t>Celebannon</t>
  </si>
  <si>
    <t>Cerin Amroth</t>
  </si>
  <si>
    <t>Cor Angaladh</t>
  </si>
  <si>
    <t>Gaurblog Lug</t>
  </si>
  <si>
    <t>Long Marshes</t>
  </si>
  <si>
    <t>Mount Rerir</t>
  </si>
  <si>
    <t>Nurunkhizdín</t>
  </si>
  <si>
    <t>Rhùbar</t>
  </si>
  <si>
    <t>Telpemar</t>
  </si>
  <si>
    <t>The Carrock</t>
  </si>
  <si>
    <t>Tom´s House</t>
  </si>
  <si>
    <t>Barad-wath</t>
  </si>
  <si>
    <t>Durthang</t>
  </si>
  <si>
    <t>Lugarlûr</t>
  </si>
  <si>
    <t>Mathlaburg</t>
  </si>
  <si>
    <t>Minas Durlith</t>
  </si>
  <si>
    <t>Mistrand</t>
  </si>
  <si>
    <t>Mountains of Mirkwood</t>
  </si>
  <si>
    <t>Nan Morsereg</t>
  </si>
  <si>
    <t>Oraishapek´s Mound</t>
  </si>
  <si>
    <t>Ostigurth</t>
  </si>
  <si>
    <t>Strayhold</t>
  </si>
  <si>
    <t>Temple of Lokuthor</t>
  </si>
  <si>
    <t>Thuringwathost</t>
  </si>
  <si>
    <t>Hero Site (30)</t>
  </si>
  <si>
    <t>Hero Haven (1)</t>
  </si>
  <si>
    <t>Ally</t>
  </si>
  <si>
    <t>Noble Hound</t>
  </si>
  <si>
    <t>Noble Steed</t>
  </si>
  <si>
    <t>Perm Event</t>
  </si>
  <si>
    <t>Gold Ring</t>
  </si>
  <si>
    <t>Permanent-event (26)</t>
  </si>
  <si>
    <t>Permanent-event (4)</t>
  </si>
  <si>
    <t>Starting: 8</t>
  </si>
  <si>
    <t>Cirdor</t>
  </si>
  <si>
    <t>Rivermen of Anduin Vales</t>
  </si>
  <si>
    <t>Great Falcons of Mirkwood</t>
  </si>
  <si>
    <t>Waulfa</t>
  </si>
  <si>
    <t>Woodelf</t>
  </si>
  <si>
    <t>Mountaineer</t>
  </si>
  <si>
    <t>Resource Events</t>
  </si>
  <si>
    <t>All/Faction/Item</t>
  </si>
  <si>
    <t>Creatures</t>
  </si>
  <si>
    <t>Hazard Events</t>
  </si>
  <si>
    <t>MEDM</t>
  </si>
  <si>
    <t>Folco Boffin</t>
  </si>
  <si>
    <t>METD</t>
  </si>
  <si>
    <t>Resource Event Long</t>
  </si>
  <si>
    <t>A Short Rest</t>
  </si>
  <si>
    <t>Resource Ally</t>
  </si>
  <si>
    <t>Lindion the Oronín</t>
  </si>
  <si>
    <t>MEAS</t>
  </si>
  <si>
    <t>Galadhrim</t>
  </si>
  <si>
    <t>Hazard Event Long</t>
  </si>
  <si>
    <t>Sleepless Malice</t>
  </si>
  <si>
    <t>Geann a-Lisch</t>
  </si>
  <si>
    <t>Fram Framson</t>
  </si>
  <si>
    <t>Star of High Hope</t>
  </si>
  <si>
    <t>Mistress Lobelia</t>
  </si>
  <si>
    <t>Steward's Guard</t>
  </si>
  <si>
    <t>Worn and Famished</t>
  </si>
  <si>
    <t>Gobel Mírlond</t>
  </si>
  <si>
    <t>Thráin II</t>
  </si>
  <si>
    <t>METW</t>
  </si>
  <si>
    <t>Clear Skies</t>
  </si>
  <si>
    <t>Nenseldë the Wingild</t>
  </si>
  <si>
    <t>Trolls from the Mountains</t>
  </si>
  <si>
    <t>Agburanar Ahunt</t>
  </si>
  <si>
    <t>Nûrniag Camp</t>
  </si>
  <si>
    <t>Brand</t>
  </si>
  <si>
    <t>Elf-song</t>
  </si>
  <si>
    <t>Bill the Pony</t>
  </si>
  <si>
    <t>Durin's Folk</t>
  </si>
  <si>
    <t>Bairanax Ahunt</t>
  </si>
  <si>
    <t>Raider-hold</t>
  </si>
  <si>
    <t>Galdor</t>
  </si>
  <si>
    <t>Lapse of Will</t>
  </si>
  <si>
    <t>Goldberry</t>
  </si>
  <si>
    <t>Dwarven Travelers</t>
  </si>
  <si>
    <t>Daelomin Ahunt</t>
  </si>
  <si>
    <t>The Worthy Hills</t>
  </si>
  <si>
    <t>Ioreth</t>
  </si>
  <si>
    <t>Sun</t>
  </si>
  <si>
    <t>Gollum</t>
  </si>
  <si>
    <t>Stout Men of Gondor</t>
  </si>
  <si>
    <t>Eärcaraxë Ahunt</t>
  </si>
  <si>
    <t>Haudh-in-Gwanûr</t>
  </si>
  <si>
    <t>Bifur</t>
  </si>
  <si>
    <t>Resource Event Permanent</t>
  </si>
  <si>
    <t>No Strangers at this Time</t>
  </si>
  <si>
    <t>Gwaihir</t>
  </si>
  <si>
    <t>Wisp of Pale Sheen</t>
  </si>
  <si>
    <t>From the Pits of Angband</t>
  </si>
  <si>
    <t>Hermit's Hill</t>
  </si>
  <si>
    <t>Bofur</t>
  </si>
  <si>
    <t>Safe from the Shadow</t>
  </si>
  <si>
    <t>Leaflock</t>
  </si>
  <si>
    <t>Stirring Bones</t>
  </si>
  <si>
    <t>Host of Bats</t>
  </si>
  <si>
    <t>Urlurtsu Nurn</t>
  </si>
  <si>
    <t>Dwalin</t>
  </si>
  <si>
    <t>Await the Advent of Allies</t>
  </si>
  <si>
    <t>Quickbeam</t>
  </si>
  <si>
    <t>Chill Douser</t>
  </si>
  <si>
    <t>Itangast Ahunt</t>
  </si>
  <si>
    <t>Buhr Widu</t>
  </si>
  <si>
    <t>Forlong</t>
  </si>
  <si>
    <t>Barrow-blade</t>
  </si>
  <si>
    <t>Roäc the Raven</t>
  </si>
  <si>
    <t>Little Snuffler</t>
  </si>
  <si>
    <t>Leucaruth Ahunt</t>
  </si>
  <si>
    <t>Dale</t>
  </si>
  <si>
    <t>Háma</t>
  </si>
  <si>
    <t>Dark Numbers</t>
  </si>
  <si>
    <t>Shadowfax</t>
  </si>
  <si>
    <t>Nameless Thing</t>
  </si>
  <si>
    <t>Scatha Ahunt</t>
  </si>
  <si>
    <t>Framsburg</t>
  </si>
  <si>
    <t>Nori</t>
  </si>
  <si>
    <t>Forewarned is Forearmed</t>
  </si>
  <si>
    <t>Skinbark</t>
  </si>
  <si>
    <t>MELE</t>
  </si>
  <si>
    <t>Brigands</t>
  </si>
  <si>
    <t>Scorba Ahunt</t>
  </si>
  <si>
    <t>Gold Hill</t>
  </si>
  <si>
    <t>Ori</t>
  </si>
  <si>
    <t>More Alert than Most</t>
  </si>
  <si>
    <t>Tom Bombadil</t>
  </si>
  <si>
    <t>Horse-lords</t>
  </si>
  <si>
    <t>Smaug Ahunt</t>
  </si>
  <si>
    <t>Gondmaeglom</t>
  </si>
  <si>
    <t>Orophin</t>
  </si>
  <si>
    <t>Rebuild the Town</t>
  </si>
  <si>
    <t>Treebeard</t>
  </si>
  <si>
    <t>Arthadan Rangers</t>
  </si>
  <si>
    <t>Times Are Evil</t>
  </si>
  <si>
    <t>Isle of the Ulond</t>
  </si>
  <si>
    <t>Vôteli</t>
  </si>
  <si>
    <t>Saw Further and Deeper</t>
  </si>
  <si>
    <t>Resource Faction</t>
  </si>
  <si>
    <t>Haradrim</t>
  </si>
  <si>
    <t>Ent in Search of the Entwives</t>
  </si>
  <si>
    <t>Awaken Denizens</t>
  </si>
  <si>
    <t>Ovir Hollow</t>
  </si>
  <si>
    <t>Fatty Bolger</t>
  </si>
  <si>
    <t>The Windlord Found Me</t>
  </si>
  <si>
    <t>Wain-easterlings</t>
  </si>
  <si>
    <t>Gondorian Rangers</t>
  </si>
  <si>
    <t>Awaken Minions</t>
  </si>
  <si>
    <t>Tharbad</t>
  </si>
  <si>
    <t>Arwen</t>
  </si>
  <si>
    <t>When You Know More</t>
  </si>
  <si>
    <t>Woses of the Eryn Vorn</t>
  </si>
  <si>
    <t>Lawless Men</t>
  </si>
  <si>
    <t>Clouds</t>
  </si>
  <si>
    <t>Zarak Dûm</t>
  </si>
  <si>
    <t>Bilbo</t>
  </si>
  <si>
    <t>MEPR</t>
  </si>
  <si>
    <t>Schwertmeister</t>
  </si>
  <si>
    <t>Men of Dale</t>
  </si>
  <si>
    <t>Sellswords Between Charters</t>
  </si>
  <si>
    <t>Eye of Sauron</t>
  </si>
  <si>
    <t>Amon Hen</t>
  </si>
  <si>
    <t>Círdan</t>
  </si>
  <si>
    <t>When I Know Anything</t>
  </si>
  <si>
    <t>Men of Lake-town</t>
  </si>
  <si>
    <t>Wild Trolls</t>
  </si>
  <si>
    <t>Fell Winter</t>
  </si>
  <si>
    <t>Gladden Fields</t>
  </si>
  <si>
    <t>Dáin II</t>
  </si>
  <si>
    <t>Align Palantír</t>
  </si>
  <si>
    <t>Blue Mountain Dwarves</t>
  </si>
  <si>
    <t>Neeker-breekers</t>
  </si>
  <si>
    <t>Foul Fumes</t>
  </si>
  <si>
    <t>Lossadan Cairn</t>
  </si>
  <si>
    <t>Denethor II</t>
  </si>
  <si>
    <t>Dreams of Lore</t>
  </si>
  <si>
    <t>Easterlings</t>
  </si>
  <si>
    <t>Cave Worm</t>
  </si>
  <si>
    <t>Long Winter</t>
  </si>
  <si>
    <t>Old Forest</t>
  </si>
  <si>
    <t>Elrond</t>
  </si>
  <si>
    <t>Fellowship</t>
  </si>
  <si>
    <t>Elves of Lindon</t>
  </si>
  <si>
    <t>Dunlending Raiders</t>
  </si>
  <si>
    <t>Minions Stir</t>
  </si>
  <si>
    <t>Sarn Goriwing</t>
  </si>
  <si>
    <t>Frodo</t>
  </si>
  <si>
    <t>Reforging</t>
  </si>
  <si>
    <t>Hillmen</t>
  </si>
  <si>
    <t>Ice-drake</t>
  </si>
  <si>
    <t>Blue Mountain Dwarf-hold</t>
  </si>
  <si>
    <t>Galadriel</t>
  </si>
  <si>
    <t>Rescue Prisoners</t>
  </si>
  <si>
    <t>Hobbits</t>
  </si>
  <si>
    <t>Sea Serpent</t>
  </si>
  <si>
    <t>Night</t>
  </si>
  <si>
    <t>Cameth Brin</t>
  </si>
  <si>
    <t>Galva</t>
  </si>
  <si>
    <t>Resource Event Short</t>
  </si>
  <si>
    <t>Drughu</t>
  </si>
  <si>
    <t>Knights of Dol Amroth</t>
  </si>
  <si>
    <t>True Cold-drake</t>
  </si>
  <si>
    <t>Plague of Wights</t>
  </si>
  <si>
    <t>Dol Amroth</t>
  </si>
  <si>
    <t>Haldalam</t>
  </si>
  <si>
    <t>Glamour of Surpassing Excellence</t>
  </si>
  <si>
    <t>Lossoth</t>
  </si>
  <si>
    <t>True Fire-drake</t>
  </si>
  <si>
    <t>Snowstorm</t>
  </si>
  <si>
    <t>Drúadan Forest</t>
  </si>
  <si>
    <t>Thorin II</t>
  </si>
  <si>
    <t>The Sun Unveiled</t>
  </si>
  <si>
    <t>Men of Anfalas</t>
  </si>
  <si>
    <t>Carrion Birds</t>
  </si>
  <si>
    <t>Storms of Ossë</t>
  </si>
  <si>
    <t>Eagles' Eyrie</t>
  </si>
  <si>
    <t>Vygavril</t>
  </si>
  <si>
    <t>Fifteen Birds in Five Firtrees</t>
  </si>
  <si>
    <t>Men of Dorwinion</t>
  </si>
  <si>
    <t>Dire Wolves</t>
  </si>
  <si>
    <t>The Balance of Things</t>
  </si>
  <si>
    <t>Ettenmoors</t>
  </si>
  <si>
    <t>Anborn</t>
  </si>
  <si>
    <t>Horns, Horns, Horns</t>
  </si>
  <si>
    <t>Men of Lamedon</t>
  </si>
  <si>
    <t>Hobgoblins</t>
  </si>
  <si>
    <t>Wake of War</t>
  </si>
  <si>
    <t>Lake-town</t>
  </si>
  <si>
    <t>Arinmîr</t>
  </si>
  <si>
    <t>Hour of Need</t>
  </si>
  <si>
    <t>Men of Lebennin</t>
  </si>
  <si>
    <t>Land-drake</t>
  </si>
  <si>
    <t>Hazard Event Permanent</t>
  </si>
  <si>
    <t>Alone and Unadvised</t>
  </si>
  <si>
    <t>Lond Galen</t>
  </si>
  <si>
    <t>Balin</t>
  </si>
  <si>
    <t>Hundreds of Butterflies</t>
  </si>
  <si>
    <t>Men of Northern Rhovanion</t>
  </si>
  <si>
    <t>Lesser Spiders</t>
  </si>
  <si>
    <t>Lossadan Camp</t>
  </si>
  <si>
    <t>Barliman Butterbur</t>
  </si>
  <si>
    <t>No Waiting to Wonder</t>
  </si>
  <si>
    <t>Southrons</t>
  </si>
  <si>
    <t>Light-drake</t>
  </si>
  <si>
    <t>Enchanted Stream</t>
  </si>
  <si>
    <t>Pelargir</t>
  </si>
  <si>
    <t>Beretar</t>
  </si>
  <si>
    <t>Smoke Rings</t>
  </si>
  <si>
    <t>The Great Eagles</t>
  </si>
  <si>
    <t>Marsh-drake</t>
  </si>
  <si>
    <t>Full of Froth and Rage</t>
  </si>
  <si>
    <t>Shrel-Kain</t>
  </si>
  <si>
    <t>Bergil</t>
  </si>
  <si>
    <t>The Dwarves Are upon You!</t>
  </si>
  <si>
    <t>Variags of Khand</t>
  </si>
  <si>
    <t>Rain-drake</t>
  </si>
  <si>
    <t>Power Built by Waiting</t>
  </si>
  <si>
    <t>Woodmen-town</t>
  </si>
  <si>
    <t>Bombur</t>
  </si>
  <si>
    <t>And Forth He Hastened</t>
  </si>
  <si>
    <t>Woodmen</t>
  </si>
  <si>
    <t>Thunder's Companion</t>
  </si>
  <si>
    <t>Summons from Long Sleep</t>
  </si>
  <si>
    <t>Wose Passage-hold</t>
  </si>
  <si>
    <t>Damrod</t>
  </si>
  <si>
    <t>Bounty of the Hoard</t>
  </si>
  <si>
    <t>Woses of Old Pûkel-land</t>
  </si>
  <si>
    <t>Wolf-riders</t>
  </si>
  <si>
    <t>Trouble on All Borders</t>
  </si>
  <si>
    <t>Barad-dûr</t>
  </si>
  <si>
    <t>Dori</t>
  </si>
  <si>
    <t>Burglary</t>
  </si>
  <si>
    <t>Woses of the Drúadan Forest</t>
  </si>
  <si>
    <t>Bairanax</t>
  </si>
  <si>
    <t>Doubled Vigilance</t>
  </si>
  <si>
    <t>Carn Dûm</t>
  </si>
  <si>
    <t>Éomer</t>
  </si>
  <si>
    <t>Dragon-feuds</t>
  </si>
  <si>
    <t>MEWH</t>
  </si>
  <si>
    <t>A Panoply of Wings</t>
  </si>
  <si>
    <t>Eärcaraxë</t>
  </si>
  <si>
    <t>Flies and Spiders</t>
  </si>
  <si>
    <t>Cirith Ungol</t>
  </si>
  <si>
    <t>Éowyn</t>
  </si>
  <si>
    <t>Dragon's Hunger</t>
  </si>
  <si>
    <t>Beasts of the Wood</t>
  </si>
  <si>
    <t>Gothmog</t>
  </si>
  <si>
    <t>Foes Shall Fall</t>
  </si>
  <si>
    <t>Dol Guldur</t>
  </si>
  <si>
    <t>Fíli</t>
  </si>
  <si>
    <t>Dwarven Hoard</t>
  </si>
  <si>
    <t>Wild Horses</t>
  </si>
  <si>
    <t>Itangast</t>
  </si>
  <si>
    <t>Rank upon Rank</t>
  </si>
  <si>
    <t>Dunharrow</t>
  </si>
  <si>
    <t>Gamling the Old</t>
  </si>
  <si>
    <t>Fast Asleep</t>
  </si>
  <si>
    <t>Wild Hounds</t>
  </si>
  <si>
    <t>Scatha</t>
  </si>
  <si>
    <t>Redoubled Force</t>
  </si>
  <si>
    <t>Easterling Camp</t>
  </si>
  <si>
    <t>Ghán-buri-Ghán</t>
  </si>
  <si>
    <t>Flatter a Foe</t>
  </si>
  <si>
    <t>Resource Item Greater</t>
  </si>
  <si>
    <t>Belegennon</t>
  </si>
  <si>
    <t>Scorba</t>
  </si>
  <si>
    <t>Scimitars of Steel</t>
  </si>
  <si>
    <t>Isles of the Dead that Live</t>
  </si>
  <si>
    <t>Glóin</t>
  </si>
  <si>
    <t>Here, There, or Yonder</t>
  </si>
  <si>
    <t>Horn of Defiance</t>
  </si>
  <si>
    <t>Were-worm</t>
  </si>
  <si>
    <t>Spells of the Barrow-wights</t>
  </si>
  <si>
    <t>Minas Morgul</t>
  </si>
  <si>
    <t>Halbarad</t>
  </si>
  <si>
    <t>Many Turns and Doublings</t>
  </si>
  <si>
    <t>Ringil</t>
  </si>
  <si>
    <t>Wild Fell Beast</t>
  </si>
  <si>
    <t>The Moon Is Dead</t>
  </si>
  <si>
    <t>Shelob's Lair</t>
  </si>
  <si>
    <t>Haldir</t>
  </si>
  <si>
    <t>Marvels Told</t>
  </si>
  <si>
    <t>The Iron Crown</t>
  </si>
  <si>
    <t>Morgul-rats</t>
  </si>
  <si>
    <t>Troll-purse</t>
  </si>
  <si>
    <t>Southron Oasis</t>
  </si>
  <si>
    <t>Imrahil</t>
  </si>
  <si>
    <t>More Sense than You</t>
  </si>
  <si>
    <t>Emerald of the Mariner</t>
  </si>
  <si>
    <t>Sand-drake</t>
  </si>
  <si>
    <t>Wound of Long Burden</t>
  </si>
  <si>
    <t>Stone-circle</t>
  </si>
  <si>
    <t>Not at Home</t>
  </si>
  <si>
    <t>Enruned Shield</t>
  </si>
  <si>
    <t>Winged Cold-drake</t>
  </si>
  <si>
    <t>Rebel-talk</t>
  </si>
  <si>
    <t>The Stones</t>
  </si>
  <si>
    <t>Mablung</t>
  </si>
  <si>
    <t>Riddling Talk</t>
  </si>
  <si>
    <t>Wizard's Staff</t>
  </si>
  <si>
    <t>Winged Fire-drake</t>
  </si>
  <si>
    <t>Shut Yer Mouth</t>
  </si>
  <si>
    <t>Tolfalas</t>
  </si>
  <si>
    <t>Merry</t>
  </si>
  <si>
    <t>Sated Beast</t>
  </si>
  <si>
    <t>Wormsbane</t>
  </si>
  <si>
    <t>Abductor</t>
  </si>
  <si>
    <t>So You've Come Back</t>
  </si>
  <si>
    <t>Vale of Erech</t>
  </si>
  <si>
    <t>Óin</t>
  </si>
  <si>
    <t>Secret News</t>
  </si>
  <si>
    <t>Narsil</t>
  </si>
  <si>
    <t>Ambusher</t>
  </si>
  <si>
    <t>Agburanar at Home</t>
  </si>
  <si>
    <t>Variag Camp</t>
  </si>
  <si>
    <t>Pippin</t>
  </si>
  <si>
    <t>Trickery</t>
  </si>
  <si>
    <t>Orcrist</t>
  </si>
  <si>
    <t>Cave-drake</t>
  </si>
  <si>
    <t>Bairanax at Home</t>
  </si>
  <si>
    <t>Caves of Ûlund</t>
  </si>
  <si>
    <t>Sam Gamgee</t>
  </si>
  <si>
    <t>Vanish in Sunlight!</t>
  </si>
  <si>
    <t>Palantír of Amon Sûl</t>
  </si>
  <si>
    <t>Corpse-candle</t>
  </si>
  <si>
    <t>Daelomin at Home</t>
  </si>
  <si>
    <t>Dancing Spire</t>
  </si>
  <si>
    <t>Wacho</t>
  </si>
  <si>
    <t>Washed and Refreshed</t>
  </si>
  <si>
    <t>Palantír of Annúminas</t>
  </si>
  <si>
    <t>Crebain</t>
  </si>
  <si>
    <t>Dragon's Curse</t>
  </si>
  <si>
    <t>Dead Marshes</t>
  </si>
  <si>
    <t>Wit</t>
  </si>
  <si>
    <t>Palantír of Osgiliath</t>
  </si>
  <si>
    <t>Ghosts</t>
  </si>
  <si>
    <t>Eärcaraxë at Home</t>
  </si>
  <si>
    <t>Dimrill Dale</t>
  </si>
  <si>
    <t>Wizard Uncloaked</t>
  </si>
  <si>
    <t>Scroll of Isildur</t>
  </si>
  <si>
    <t>Ghouls</t>
  </si>
  <si>
    <t>Foolish Words</t>
  </si>
  <si>
    <t>Glittering Caves</t>
  </si>
  <si>
    <t>A Chance Meeting</t>
  </si>
  <si>
    <t>The Arkenstone</t>
  </si>
  <si>
    <t>Half-trolls of Far Harad</t>
  </si>
  <si>
    <t>Icy Touch</t>
  </si>
  <si>
    <t>Himring</t>
  </si>
  <si>
    <t>A Friend or Three</t>
  </si>
  <si>
    <t>The Mithril-coat</t>
  </si>
  <si>
    <t>Huorn</t>
  </si>
  <si>
    <t>Itangast at Home</t>
  </si>
  <si>
    <t>Irerock</t>
  </si>
  <si>
    <t>Block</t>
  </si>
  <si>
    <t>Resource Item Major</t>
  </si>
  <si>
    <t>Bow of Dragon-horn</t>
  </si>
  <si>
    <t>Orc-guard</t>
  </si>
  <si>
    <t>Leucaruth at Home</t>
  </si>
  <si>
    <t>Mount Doom</t>
  </si>
  <si>
    <t>Bridge</t>
  </si>
  <si>
    <t>Habergeon of Silver</t>
  </si>
  <si>
    <t>Orc-warband</t>
  </si>
  <si>
    <t>Scatha at Home</t>
  </si>
  <si>
    <t>Mount Gundabad</t>
  </si>
  <si>
    <t>Concealment</t>
  </si>
  <si>
    <t>Magical Harp</t>
  </si>
  <si>
    <t>Orc-watch</t>
  </si>
  <si>
    <t>Scorba at Home</t>
  </si>
  <si>
    <t>Ost-in-Edhil</t>
  </si>
  <si>
    <t>Cracks of Doom</t>
  </si>
  <si>
    <t>Valiant Sword</t>
  </si>
  <si>
    <t>Slayer</t>
  </si>
  <si>
    <t>Smaug at Home</t>
  </si>
  <si>
    <t>The White Towers</t>
  </si>
  <si>
    <t>Dark Quarrels</t>
  </si>
  <si>
    <t>Durin's Axe</t>
  </si>
  <si>
    <t>Giant</t>
  </si>
  <si>
    <t>Stormcrow</t>
  </si>
  <si>
    <t>Dodge</t>
  </si>
  <si>
    <t>Glamdring</t>
  </si>
  <si>
    <t>Giant Spiders</t>
  </si>
  <si>
    <t>Balrog of Moria</t>
  </si>
  <si>
    <t>Escape</t>
  </si>
  <si>
    <t>Great-shield of Rohan</t>
  </si>
  <si>
    <t>Orc-patrol</t>
  </si>
  <si>
    <t>Bane of the Ithil-stone</t>
  </si>
  <si>
    <t>Ford</t>
  </si>
  <si>
    <t>Hauberk of Bright Mail</t>
  </si>
  <si>
    <t>Orc-raiders</t>
  </si>
  <si>
    <t>Despair of the Heart</t>
  </si>
  <si>
    <t>Great-road</t>
  </si>
  <si>
    <t>Red Arrow</t>
  </si>
  <si>
    <t>Orc-warriors</t>
  </si>
  <si>
    <t>Lure of Creation</t>
  </si>
  <si>
    <t>Halfling Stealth</t>
  </si>
  <si>
    <t>Sapling of the White Tree</t>
  </si>
  <si>
    <t>Wargs</t>
  </si>
  <si>
    <t>Lure of Expedience</t>
  </si>
  <si>
    <t>Halfling Strength</t>
  </si>
  <si>
    <t>Sword of Gondolin</t>
  </si>
  <si>
    <t>Wolves</t>
  </si>
  <si>
    <t>Lure of Nature</t>
  </si>
  <si>
    <t>Horses</t>
  </si>
  <si>
    <t>Torque of Hues</t>
  </si>
  <si>
    <t>Adûnaphel</t>
  </si>
  <si>
    <t>Lure of Power</t>
  </si>
  <si>
    <t>Kindling of the Spirit</t>
  </si>
  <si>
    <t>Resource Item Minor</t>
  </si>
  <si>
    <t>Jewel of Beleriand</t>
  </si>
  <si>
    <t>Agburanar</t>
  </si>
  <si>
    <t>Lure of the Senses</t>
  </si>
  <si>
    <t>Lordly Presence</t>
  </si>
  <si>
    <t>Black Arrow</t>
  </si>
  <si>
    <t>Akhôrahil</t>
  </si>
  <si>
    <t>Lucky Strike</t>
  </si>
  <si>
    <t>Arrows Shorn of Ebony</t>
  </si>
  <si>
    <t>Assassin</t>
  </si>
  <si>
    <t>Siege</t>
  </si>
  <si>
    <t>Mirror of Galadriel</t>
  </si>
  <si>
    <t>Athelas</t>
  </si>
  <si>
    <t>Daelomin</t>
  </si>
  <si>
    <t>The Burden of Time</t>
  </si>
  <si>
    <t>Muster</t>
  </si>
  <si>
    <t>Cram</t>
  </si>
  <si>
    <t>Dwar of Waw</t>
  </si>
  <si>
    <t>The Nazgûl are Abroad</t>
  </si>
  <si>
    <t>New Friendship</t>
  </si>
  <si>
    <t>Dagger of Westernesse</t>
  </si>
  <si>
    <t>Fell Turtle</t>
  </si>
  <si>
    <t>Old Friendship</t>
  </si>
  <si>
    <t>Emerald of Doriath</t>
  </si>
  <si>
    <t>Hoarmûrath of Dir</t>
  </si>
  <si>
    <t>Old Road</t>
  </si>
  <si>
    <t>Necklace of Silver and Pearls</t>
  </si>
  <si>
    <t>Indûr Dawndeath</t>
  </si>
  <si>
    <t>Traitor</t>
  </si>
  <si>
    <t>Persuasive Words</t>
  </si>
  <si>
    <t>Thrór's Map</t>
  </si>
  <si>
    <t>Khamûl the Easterling</t>
  </si>
  <si>
    <t>Longing for the West</t>
  </si>
  <si>
    <t>Praise to Elbereth</t>
  </si>
  <si>
    <t>Elf-stone</t>
  </si>
  <si>
    <t>Leucaruth</t>
  </si>
  <si>
    <t>Hazard Event Short</t>
  </si>
  <si>
    <t>FEAR! FIRE! FOES!</t>
  </si>
  <si>
    <t>Ringlore</t>
  </si>
  <si>
    <t>Elven Cloak</t>
  </si>
  <si>
    <t>Mouth of Sauron</t>
  </si>
  <si>
    <t>Ride Against the Enemy</t>
  </si>
  <si>
    <t>Risky Blow</t>
  </si>
  <si>
    <t>Healing Herbs</t>
  </si>
  <si>
    <t>Mûmak (Oliphant)</t>
  </si>
  <si>
    <t>Slip Treacherously</t>
  </si>
  <si>
    <t>Secret Passage</t>
  </si>
  <si>
    <t>Horn of Anor</t>
  </si>
  <si>
    <t>Pûkel-men</t>
  </si>
  <si>
    <t>An Unexpected Outpost</t>
  </si>
  <si>
    <t>Stars</t>
  </si>
  <si>
    <t>Miruvor</t>
  </si>
  <si>
    <t>Ren the Unclean</t>
  </si>
  <si>
    <t>Faces of the Dead</t>
  </si>
  <si>
    <t>Stealth</t>
  </si>
  <si>
    <t>Potion of Prowess</t>
  </si>
  <si>
    <t>Rogrog</t>
  </si>
  <si>
    <t>In Great Wrath</t>
  </si>
  <si>
    <t>Tempering Friendship</t>
  </si>
  <si>
    <t>Shield of Iron-bound Ash</t>
  </si>
  <si>
    <t>Shelob</t>
  </si>
  <si>
    <t>Seized by Terror</t>
  </si>
  <si>
    <t>Test of Form</t>
  </si>
  <si>
    <t>Star-glass</t>
  </si>
  <si>
    <t>Silent Watcher</t>
  </si>
  <si>
    <t>Rats!</t>
  </si>
  <si>
    <t>Test of Lore</t>
  </si>
  <si>
    <t>Sting</t>
  </si>
  <si>
    <t>Smaug</t>
  </si>
  <si>
    <t>Tidings of Bold Spies</t>
  </si>
  <si>
    <t>The Cock Crows</t>
  </si>
  <si>
    <t>Resource Item Special</t>
  </si>
  <si>
    <t>Necklace of Girion</t>
  </si>
  <si>
    <t>The Great Goblin</t>
  </si>
  <si>
    <t>Veils Flung Away</t>
  </si>
  <si>
    <t>The Evenstar</t>
  </si>
  <si>
    <t>Gold Belt of Lórien</t>
  </si>
  <si>
    <t>Thief</t>
  </si>
  <si>
    <t>Dragon's Blood</t>
  </si>
  <si>
    <t>The Old Thrush</t>
  </si>
  <si>
    <t>Book of Mazarbul</t>
  </si>
  <si>
    <t>Ûvatha the Horseman</t>
  </si>
  <si>
    <t>Dragon-sickness</t>
  </si>
  <si>
    <t>Thorough Search</t>
  </si>
  <si>
    <t>Dwarven Ring of Barin's Tribe</t>
  </si>
  <si>
    <t>Witch-king of Angmar</t>
  </si>
  <si>
    <t>Half an Eye Open</t>
  </si>
  <si>
    <t>Vanishment</t>
  </si>
  <si>
    <t>Dwarven Ring of Bávor's Tribe</t>
  </si>
  <si>
    <t>Barrow-wight</t>
  </si>
  <si>
    <t>Incite Denizens</t>
  </si>
  <si>
    <t>Wizard's Fire</t>
  </si>
  <si>
    <t>Dwarven Ring of Drúin's Tribe</t>
  </si>
  <si>
    <t>Bert (Bûrat)</t>
  </si>
  <si>
    <t>Incite Minions</t>
  </si>
  <si>
    <t>Wizard's Flame</t>
  </si>
  <si>
    <t>Dwarven Ring of Durin's Tribe</t>
  </si>
  <si>
    <t>Corsairs of Umbar</t>
  </si>
  <si>
    <t>No Escape from My Magic</t>
  </si>
  <si>
    <t>Wizard's Laughter</t>
  </si>
  <si>
    <t>Dwarven Ring of Dwalin's Tribe</t>
  </si>
  <si>
    <t>Old Man Willow</t>
  </si>
  <si>
    <t>Rumor of Wealth</t>
  </si>
  <si>
    <t>Wizard's River-horses</t>
  </si>
  <si>
    <t>Dwarven Ring of Thélor's Tribe</t>
  </si>
  <si>
    <t>Olog-hai (Trolls)</t>
  </si>
  <si>
    <t>Searching Eye</t>
  </si>
  <si>
    <t>Wizard's Test</t>
  </si>
  <si>
    <t>Dwarven Ring of Thrár's Tribe</t>
  </si>
  <si>
    <t>Orc-lieutenant</t>
  </si>
  <si>
    <t>Cruel Caradhras</t>
  </si>
  <si>
    <t>Wizard's Voice</t>
  </si>
  <si>
    <t>Lesser Ring</t>
  </si>
  <si>
    <t>Pick-pocket</t>
  </si>
  <si>
    <t>Arouse Denizens</t>
  </si>
  <si>
    <t>Magic Ring of Courage</t>
  </si>
  <si>
    <t>Tom (Tûma)</t>
  </si>
  <si>
    <t>Arouse Minions</t>
  </si>
  <si>
    <t>Magic Ring of Lore</t>
  </si>
  <si>
    <t>Watcher in the Water</t>
  </si>
  <si>
    <t>Awaken the Earth's Fire</t>
  </si>
  <si>
    <t>Magic Ring of Nature</t>
  </si>
  <si>
    <t>William (Wûluag)</t>
  </si>
  <si>
    <t>Call of Home</t>
  </si>
  <si>
    <t>Magic Ring of Stealth</t>
  </si>
  <si>
    <t>Call of the Sea</t>
  </si>
  <si>
    <t>Magic Ring of Words</t>
  </si>
  <si>
    <t>Choking Shadows</t>
  </si>
  <si>
    <t>Palantír of Elostirion</t>
  </si>
  <si>
    <t>Dragon's Desolation</t>
  </si>
  <si>
    <t>Palantír of Minas Tirith</t>
  </si>
  <si>
    <t>Drowning Seas</t>
  </si>
  <si>
    <t>Palantír of Orthanc</t>
  </si>
  <si>
    <t>Wizard's Ring</t>
  </si>
  <si>
    <t>Gloom</t>
  </si>
  <si>
    <t>Greed</t>
  </si>
  <si>
    <t>Lost at Sea</t>
  </si>
  <si>
    <t>Lost in Free-domains</t>
  </si>
  <si>
    <t>Lost in the Wilderness</t>
  </si>
  <si>
    <t>Muster Disperses</t>
  </si>
  <si>
    <t>New Moon</t>
  </si>
  <si>
    <t>River</t>
  </si>
  <si>
    <t>The Ring's Betrayal</t>
  </si>
  <si>
    <t>Tookish Blood</t>
  </si>
  <si>
    <t>Twilight</t>
  </si>
  <si>
    <t>Weariness of the Heart</t>
  </si>
  <si>
    <t>Angmar Arises</t>
  </si>
  <si>
    <t>Reaching Shadow</t>
  </si>
  <si>
    <t>Reluctant Final Parting</t>
  </si>
  <si>
    <t>Waylaid, Wounded and Orc-dragged</t>
  </si>
  <si>
    <t>Endless Whispers</t>
  </si>
  <si>
    <t>Nothing to Eat or Drink</t>
  </si>
  <si>
    <t>Turning Hope to Despair</t>
  </si>
  <si>
    <t>Returned Beyond All Hope</t>
  </si>
  <si>
    <t>Exhalation of Decay</t>
  </si>
  <si>
    <t>Arouse Defenders</t>
  </si>
  <si>
    <t>Prowess of Age</t>
  </si>
  <si>
    <t>TOTAL F-Cards</t>
  </si>
  <si>
    <t>TOTAL all DC Cards</t>
  </si>
  <si>
    <t>A More or Less Decent G</t>
  </si>
  <si>
    <t>MECCG</t>
  </si>
  <si>
    <t>DC</t>
  </si>
  <si>
    <t>Card Pool Total</t>
  </si>
  <si>
    <t>TOTAL needed</t>
  </si>
  <si>
    <t>appr 20% DC Cards</t>
  </si>
  <si>
    <t>f</t>
  </si>
  <si>
    <t>DC Fixed Packs</t>
  </si>
  <si>
    <t>F1 Saruman</t>
  </si>
  <si>
    <t>F2 Alatar</t>
  </si>
  <si>
    <t>F3 Radagast</t>
  </si>
  <si>
    <t>F4 Pallando</t>
  </si>
  <si>
    <t>F5 Gandalf</t>
  </si>
  <si>
    <t>event</t>
  </si>
  <si>
    <t>Towers Destroyed</t>
  </si>
  <si>
    <t>Dragon Marked in Red</t>
  </si>
  <si>
    <t>Welcomed by the Lord and Lady</t>
  </si>
  <si>
    <t>minor item</t>
  </si>
  <si>
    <t>Miner's Pick</t>
  </si>
  <si>
    <t>Bow of Yew</t>
  </si>
  <si>
    <t>Pocket Handkerchief</t>
  </si>
  <si>
    <t>characters</t>
  </si>
  <si>
    <t>Théoden</t>
  </si>
  <si>
    <t>Kíli</t>
  </si>
  <si>
    <t>Attack-lord</t>
  </si>
  <si>
    <t>Legolas of Greenwood</t>
  </si>
  <si>
    <t>Rúmil</t>
  </si>
  <si>
    <t>Frerin</t>
  </si>
  <si>
    <t>Pathfinder</t>
  </si>
  <si>
    <t>Wood-elf</t>
  </si>
  <si>
    <t>factions</t>
  </si>
  <si>
    <t>Dunlendings</t>
  </si>
  <si>
    <t>Men of Anórien</t>
  </si>
  <si>
    <t>Elves of the House</t>
  </si>
  <si>
    <t>Elves of Lothlórien</t>
  </si>
  <si>
    <t>Rivermen of the Anduin Vales</t>
  </si>
  <si>
    <t>ally</t>
  </si>
  <si>
    <t>A More or Less Decent Giant</t>
  </si>
  <si>
    <t>Carc</t>
  </si>
  <si>
    <t>sites</t>
  </si>
  <si>
    <t>Dunnish Clan-hold</t>
  </si>
  <si>
    <t>Bandit-lair</t>
  </si>
  <si>
    <t>Bandit's Lair</t>
  </si>
  <si>
    <t>Goblin-gate</t>
  </si>
  <si>
    <t>Henneth Annûn</t>
  </si>
  <si>
    <t>Thranduil's Halls</t>
  </si>
  <si>
    <t>Weathertop</t>
  </si>
  <si>
    <t>Telpëmar</t>
  </si>
  <si>
    <t xml:space="preserve">Kíli </t>
  </si>
  <si>
    <t>Bandits Lair</t>
  </si>
  <si>
    <t>RuinedSignalTower</t>
  </si>
  <si>
    <t>Isengard +</t>
  </si>
  <si>
    <t>IronHillDwarf-hold</t>
  </si>
  <si>
    <t>The LonelyMountain</t>
  </si>
  <si>
    <t>Thrandruils Halls</t>
  </si>
  <si>
    <t>ring</t>
  </si>
  <si>
    <t>DC Starting Perm Event</t>
  </si>
  <si>
    <t>Minor Item</t>
  </si>
  <si>
    <t>DC Minor Item</t>
  </si>
  <si>
    <t>Elves of Lothlorien</t>
  </si>
  <si>
    <t>Resource Item Ring</t>
  </si>
  <si>
    <t>Beautiful Gold Ring</t>
  </si>
  <si>
    <t>Fair Gold Ring</t>
  </si>
  <si>
    <t>Precious Gold Ring</t>
  </si>
  <si>
    <t>Essay on Ringcraft</t>
  </si>
  <si>
    <t xml:space="preserve">Durin's Crown </t>
  </si>
  <si>
    <t xml:space="preserve">Khazadshathûr </t>
  </si>
  <si>
    <t xml:space="preserve">Pale Enchanted Gold </t>
  </si>
  <si>
    <t xml:space="preserve">Ungolcrist </t>
  </si>
  <si>
    <t>Beautiful Gold ring</t>
  </si>
  <si>
    <t>standard TW Starter fixed packs:</t>
  </si>
  <si>
    <t xml:space="preserve">plus </t>
  </si>
  <si>
    <t>The Wind Throne</t>
  </si>
  <si>
    <t xml:space="preserve">4 Hero TW Havens  </t>
  </si>
  <si>
    <t>calculated number of players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</si>
</sst>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sz val="11"/>
      <name val="Calibri"/>
      <family val="2"/>
      <scheme val="minor"/>
    </font>
    <font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2" borderId="0" applyNumberFormat="0" applyBorder="0" applyAlignment="0" applyProtection="0"/>
    <xf numFmtId="0" fontId="8" fillId="3" borderId="0" applyNumberFormat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 applyFont="1" applyAlignment="1">
      <alignment horizontal="left"/>
    </xf>
    <xf numFmtId="0" fontId="0" fillId="0" borderId="0" xfId="0" applyNumberFormat="1" applyFont="1" applyFill="1" applyAlignment="1">
      <alignment horizontal="left"/>
    </xf>
    <xf numFmtId="0" fontId="0" fillId="0" borderId="0" xfId="0" applyFont="1"/>
    <xf numFmtId="9" fontId="0" fillId="0" borderId="0" xfId="0" applyNumberFormat="1" applyAlignment="1">
      <alignment horizontal="right"/>
    </xf>
    <xf numFmtId="0" fontId="1" fillId="0" borderId="0" xfId="0" applyNumberFormat="1" applyFont="1" applyFill="1" applyAlignment="1">
      <alignment horizontal="left"/>
    </xf>
    <xf numFmtId="0" fontId="2" fillId="0" borderId="0" xfId="0" applyNumberFormat="1" applyFont="1" applyAlignment="1">
      <alignment horizontal="left"/>
    </xf>
    <xf numFmtId="0" fontId="2" fillId="0" borderId="0" xfId="0" applyNumberFormat="1" applyFont="1" applyAlignment="1">
      <alignment horizontal="right"/>
    </xf>
    <xf numFmtId="0" fontId="2" fillId="0" borderId="0" xfId="0" applyNumberFormat="1" applyFont="1" applyFill="1" applyAlignment="1">
      <alignment horizontal="right"/>
    </xf>
    <xf numFmtId="0" fontId="2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1" fillId="0" borderId="0" xfId="1" applyFont="1" applyFill="1" applyAlignment="1">
      <alignment horizontal="left"/>
    </xf>
    <xf numFmtId="0" fontId="1" fillId="0" borderId="0" xfId="2" applyNumberFormat="1" applyFont="1" applyFill="1" applyAlignment="1">
      <alignment horizontal="left"/>
    </xf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9" fillId="0" borderId="0" xfId="1" applyFont="1" applyFill="1" applyAlignment="1">
      <alignment horizontal="left"/>
    </xf>
    <xf numFmtId="0" fontId="9" fillId="0" borderId="0" xfId="2" applyFont="1" applyFill="1" applyAlignment="1">
      <alignment horizontal="left"/>
    </xf>
    <xf numFmtId="0" fontId="9" fillId="0" borderId="0" xfId="0" applyFont="1" applyFill="1"/>
    <xf numFmtId="0" fontId="1" fillId="0" borderId="0" xfId="2" applyFont="1" applyFill="1" applyAlignment="1">
      <alignment horizontal="left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13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15" fillId="0" borderId="0" xfId="0" applyFont="1" applyFill="1" applyBorder="1"/>
    <xf numFmtId="0" fontId="13" fillId="0" borderId="0" xfId="0" applyFont="1" applyFill="1" applyBorder="1"/>
    <xf numFmtId="0" fontId="16" fillId="0" borderId="0" xfId="0" applyFont="1" applyFill="1" applyBorder="1" applyAlignment="1">
      <alignment wrapText="1"/>
    </xf>
  </cellXfs>
  <cellStyles count="3">
    <cellStyle name="Gut" xfId="1" builtinId="26"/>
    <cellStyle name="Neutral" xfId="2" builtinId="2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2"/>
  <sheetViews>
    <sheetView zoomScale="95" zoomScaleNormal="95" workbookViewId="0">
      <selection activeCell="E20" sqref="E20"/>
    </sheetView>
  </sheetViews>
  <sheetFormatPr baseColWidth="10" defaultColWidth="28" defaultRowHeight="12" customHeight="1" x14ac:dyDescent="0.25"/>
  <cols>
    <col min="1" max="1" width="21.42578125" style="2" bestFit="1" customWidth="1"/>
    <col min="2" max="2" width="4.140625" style="2" bestFit="1" customWidth="1"/>
    <col min="3" max="3" width="3.140625" style="2" bestFit="1" customWidth="1"/>
    <col min="4" max="4" width="2.5703125" style="2" customWidth="1"/>
    <col min="5" max="5" width="29.85546875" style="2" bestFit="1" customWidth="1"/>
    <col min="6" max="6" width="4.140625" style="2" bestFit="1" customWidth="1"/>
    <col min="7" max="7" width="3.140625" style="2" bestFit="1" customWidth="1"/>
    <col min="8" max="8" width="2.5703125" style="2" customWidth="1"/>
    <col min="9" max="9" width="28.85546875" style="2" bestFit="1" customWidth="1"/>
    <col min="10" max="10" width="4.140625" style="2" bestFit="1" customWidth="1"/>
    <col min="11" max="11" width="3.140625" style="2" bestFit="1" customWidth="1"/>
    <col min="12" max="12" width="2.5703125" style="2" customWidth="1"/>
    <col min="13" max="13" width="26.5703125" style="2" bestFit="1" customWidth="1"/>
    <col min="14" max="14" width="4.140625" style="2" bestFit="1" customWidth="1"/>
    <col min="15" max="15" width="3.140625" style="2" bestFit="1" customWidth="1"/>
    <col min="16" max="16" width="2.5703125" style="2" customWidth="1"/>
    <col min="17" max="17" width="23.28515625" style="2" bestFit="1" customWidth="1"/>
    <col min="18" max="18" width="4.140625" style="2" bestFit="1" customWidth="1"/>
    <col min="19" max="19" width="3.140625" style="2" bestFit="1" customWidth="1"/>
    <col min="20" max="20" width="2.5703125" style="2" customWidth="1"/>
    <col min="21" max="21" width="26.85546875" style="2" bestFit="1" customWidth="1"/>
    <col min="22" max="22" width="4.140625" style="2" bestFit="1" customWidth="1"/>
    <col min="23" max="23" width="3.140625" style="2" bestFit="1" customWidth="1"/>
    <col min="24" max="24" width="2.5703125" style="2" customWidth="1"/>
    <col min="25" max="25" width="22.42578125" style="2" bestFit="1" customWidth="1"/>
    <col min="26" max="26" width="4.140625" style="2" bestFit="1" customWidth="1"/>
    <col min="27" max="27" width="3.140625" style="2" bestFit="1" customWidth="1"/>
    <col min="28" max="28" width="5.85546875" style="2" customWidth="1"/>
    <col min="29" max="29" width="24.85546875" style="2" bestFit="1" customWidth="1"/>
    <col min="30" max="30" width="4.140625" style="2" bestFit="1" customWidth="1"/>
    <col min="31" max="16384" width="28" style="2"/>
  </cols>
  <sheetData>
    <row r="1" spans="1:33" s="7" customFormat="1" ht="12" customHeight="1" x14ac:dyDescent="0.25">
      <c r="A1" s="7" t="s">
        <v>104</v>
      </c>
      <c r="C1" s="7">
        <f>SUM(C3:C200)</f>
        <v>66</v>
      </c>
      <c r="E1" s="7" t="s">
        <v>309</v>
      </c>
      <c r="G1" s="7">
        <f>SUM(G3:G199)</f>
        <v>0</v>
      </c>
      <c r="I1" s="7" t="s">
        <v>101</v>
      </c>
      <c r="K1" s="7">
        <f>SUM(K3:K200)</f>
        <v>38</v>
      </c>
      <c r="O1" s="7">
        <f>SUM(O16:O201)</f>
        <v>60</v>
      </c>
      <c r="Q1" s="7" t="s">
        <v>105</v>
      </c>
      <c r="S1" s="7">
        <f>SUM(S3:S200)</f>
        <v>56</v>
      </c>
      <c r="W1" s="7">
        <f>SUM(W3:W200)</f>
        <v>72</v>
      </c>
      <c r="Y1" s="7" t="s">
        <v>106</v>
      </c>
      <c r="AA1" s="7">
        <f>SUM(AA3:AA199)</f>
        <v>44</v>
      </c>
      <c r="AC1" s="7" t="s">
        <v>882</v>
      </c>
      <c r="AD1" s="10">
        <f>SUM(C1,G1,K1,O1,S1,W1,AA1)</f>
        <v>336</v>
      </c>
    </row>
    <row r="2" spans="1:33" ht="5.25" customHeight="1" x14ac:dyDescent="0.25"/>
    <row r="3" spans="1:33" ht="12" customHeight="1" x14ac:dyDescent="0.25">
      <c r="A3" s="8" t="s">
        <v>6</v>
      </c>
      <c r="E3" s="8" t="s">
        <v>308</v>
      </c>
      <c r="I3" s="8" t="s">
        <v>0</v>
      </c>
      <c r="M3" s="9" t="s">
        <v>100</v>
      </c>
      <c r="N3" s="3"/>
      <c r="Q3" s="8" t="s">
        <v>268</v>
      </c>
      <c r="U3" s="8" t="s">
        <v>4</v>
      </c>
      <c r="Y3" s="7" t="s">
        <v>300</v>
      </c>
    </row>
    <row r="4" spans="1:33" ht="12" customHeight="1" x14ac:dyDescent="0.25">
      <c r="A4" s="2" t="s">
        <v>118</v>
      </c>
      <c r="B4" s="2" t="s">
        <v>25</v>
      </c>
      <c r="C4" s="2" t="s">
        <v>889</v>
      </c>
      <c r="E4" s="2" t="s">
        <v>110</v>
      </c>
      <c r="F4" s="2" t="s">
        <v>37</v>
      </c>
      <c r="G4" s="2" t="s">
        <v>889</v>
      </c>
      <c r="I4" s="2" t="s">
        <v>251</v>
      </c>
      <c r="J4" s="2" t="s">
        <v>25</v>
      </c>
      <c r="K4" s="2">
        <v>2</v>
      </c>
      <c r="M4" s="3" t="s">
        <v>185</v>
      </c>
      <c r="N4" s="3" t="s">
        <v>25</v>
      </c>
      <c r="O4" s="2">
        <v>2</v>
      </c>
      <c r="Q4" s="2" t="s">
        <v>196</v>
      </c>
      <c r="R4" s="2" t="s">
        <v>37</v>
      </c>
      <c r="S4" s="2">
        <v>2</v>
      </c>
      <c r="U4" s="2" t="s">
        <v>220</v>
      </c>
      <c r="V4" s="2" t="s">
        <v>37</v>
      </c>
      <c r="W4" s="2">
        <v>2</v>
      </c>
      <c r="Y4" s="2" t="s">
        <v>271</v>
      </c>
      <c r="Z4" s="2" t="s">
        <v>28</v>
      </c>
      <c r="AA4" s="2" t="s">
        <v>889</v>
      </c>
    </row>
    <row r="5" spans="1:33" ht="12" customHeight="1" x14ac:dyDescent="0.25">
      <c r="A5" s="2" t="s">
        <v>119</v>
      </c>
      <c r="B5" s="2" t="s">
        <v>25</v>
      </c>
      <c r="C5" s="2">
        <v>2</v>
      </c>
      <c r="E5" s="3" t="s">
        <v>24</v>
      </c>
      <c r="F5" s="3" t="s">
        <v>25</v>
      </c>
      <c r="G5" s="3" t="s">
        <v>889</v>
      </c>
      <c r="I5" s="2" t="s">
        <v>252</v>
      </c>
      <c r="J5" s="2" t="s">
        <v>25</v>
      </c>
      <c r="K5" s="2">
        <v>2</v>
      </c>
      <c r="M5" s="3" t="s">
        <v>186</v>
      </c>
      <c r="N5" s="3" t="s">
        <v>25</v>
      </c>
      <c r="O5" s="2">
        <v>2</v>
      </c>
      <c r="Q5" s="2" t="s">
        <v>197</v>
      </c>
      <c r="R5" s="2" t="s">
        <v>28</v>
      </c>
      <c r="S5" s="2">
        <v>2</v>
      </c>
      <c r="U5" s="2" t="s">
        <v>221</v>
      </c>
      <c r="V5" s="2" t="s">
        <v>25</v>
      </c>
      <c r="W5" s="2">
        <v>2</v>
      </c>
      <c r="Y5" s="2" t="s">
        <v>287</v>
      </c>
      <c r="Z5" s="2" t="s">
        <v>37</v>
      </c>
      <c r="AA5" s="2">
        <v>2</v>
      </c>
    </row>
    <row r="6" spans="1:33" ht="12" customHeight="1" x14ac:dyDescent="0.25">
      <c r="A6" s="2" t="s">
        <v>120</v>
      </c>
      <c r="B6" s="2" t="s">
        <v>25</v>
      </c>
      <c r="C6" s="2">
        <v>2</v>
      </c>
      <c r="E6" s="2" t="s">
        <v>112</v>
      </c>
      <c r="F6" s="2" t="s">
        <v>28</v>
      </c>
      <c r="G6" s="2" t="s">
        <v>889</v>
      </c>
      <c r="I6" s="8" t="s">
        <v>98</v>
      </c>
      <c r="M6" s="3" t="s">
        <v>187</v>
      </c>
      <c r="N6" s="3" t="s">
        <v>25</v>
      </c>
      <c r="O6" s="2">
        <v>2</v>
      </c>
      <c r="Q6" s="2" t="s">
        <v>198</v>
      </c>
      <c r="R6" s="2" t="s">
        <v>25</v>
      </c>
      <c r="S6" s="2">
        <v>2</v>
      </c>
      <c r="U6" s="2" t="s">
        <v>222</v>
      </c>
      <c r="V6" s="2" t="s">
        <v>37</v>
      </c>
      <c r="W6" s="2">
        <v>2</v>
      </c>
      <c r="Y6" s="2" t="s">
        <v>272</v>
      </c>
      <c r="Z6" s="2" t="s">
        <v>25</v>
      </c>
      <c r="AA6" s="2">
        <v>2</v>
      </c>
    </row>
    <row r="7" spans="1:33" ht="12" customHeight="1" x14ac:dyDescent="0.25">
      <c r="A7" s="2" t="s">
        <v>121</v>
      </c>
      <c r="B7" s="2" t="s">
        <v>25</v>
      </c>
      <c r="C7" s="2">
        <v>2</v>
      </c>
      <c r="E7" s="2" t="s">
        <v>113</v>
      </c>
      <c r="F7" s="2" t="s">
        <v>28</v>
      </c>
      <c r="G7" s="2" t="s">
        <v>889</v>
      </c>
      <c r="I7" s="3" t="s">
        <v>253</v>
      </c>
      <c r="J7" s="3" t="s">
        <v>25</v>
      </c>
      <c r="K7" s="2">
        <v>2</v>
      </c>
      <c r="M7" s="3" t="s">
        <v>188</v>
      </c>
      <c r="N7" s="3" t="s">
        <v>25</v>
      </c>
      <c r="O7" s="2">
        <v>2</v>
      </c>
      <c r="Q7" s="2" t="s">
        <v>199</v>
      </c>
      <c r="R7" s="2" t="s">
        <v>28</v>
      </c>
      <c r="S7" s="2">
        <v>2</v>
      </c>
      <c r="U7" s="2" t="s">
        <v>223</v>
      </c>
      <c r="V7" s="2" t="s">
        <v>25</v>
      </c>
      <c r="W7" s="2">
        <v>2</v>
      </c>
      <c r="Y7" s="2" t="s">
        <v>273</v>
      </c>
      <c r="Z7" s="2" t="s">
        <v>25</v>
      </c>
      <c r="AA7" s="2">
        <v>2</v>
      </c>
    </row>
    <row r="8" spans="1:33" ht="12" customHeight="1" x14ac:dyDescent="0.25">
      <c r="A8" s="2" t="s">
        <v>122</v>
      </c>
      <c r="B8" s="2" t="s">
        <v>25</v>
      </c>
      <c r="C8" s="2">
        <v>2</v>
      </c>
      <c r="E8" s="9" t="s">
        <v>97</v>
      </c>
      <c r="F8" s="3"/>
      <c r="G8" s="3"/>
      <c r="H8" s="3"/>
      <c r="I8" s="3" t="s">
        <v>254</v>
      </c>
      <c r="J8" s="3" t="s">
        <v>28</v>
      </c>
      <c r="K8" s="3">
        <v>2</v>
      </c>
      <c r="L8" s="3"/>
      <c r="M8" s="3" t="s">
        <v>29</v>
      </c>
      <c r="N8" s="3" t="s">
        <v>28</v>
      </c>
      <c r="O8" s="2">
        <v>2</v>
      </c>
      <c r="P8" s="3"/>
      <c r="Q8" s="3" t="s">
        <v>200</v>
      </c>
      <c r="R8" s="3" t="s">
        <v>25</v>
      </c>
      <c r="S8" s="2">
        <v>2</v>
      </c>
      <c r="T8" s="3"/>
      <c r="U8" s="3" t="s">
        <v>224</v>
      </c>
      <c r="V8" s="3" t="s">
        <v>25</v>
      </c>
      <c r="W8" s="2">
        <v>2</v>
      </c>
      <c r="X8" s="3"/>
      <c r="Y8" s="2" t="s">
        <v>274</v>
      </c>
      <c r="Z8" s="2" t="s">
        <v>28</v>
      </c>
      <c r="AA8" s="2" t="s">
        <v>889</v>
      </c>
    </row>
    <row r="9" spans="1:33" ht="12" customHeight="1" x14ac:dyDescent="0.25">
      <c r="A9" s="2" t="s">
        <v>123</v>
      </c>
      <c r="B9" s="2" t="s">
        <v>25</v>
      </c>
      <c r="C9" s="2">
        <v>2</v>
      </c>
      <c r="E9" s="3" t="s">
        <v>114</v>
      </c>
      <c r="F9" s="3" t="s">
        <v>28</v>
      </c>
      <c r="G9" s="3" t="s">
        <v>889</v>
      </c>
      <c r="H9" s="3"/>
      <c r="I9" s="3" t="s">
        <v>255</v>
      </c>
      <c r="J9" s="3" t="s">
        <v>28</v>
      </c>
      <c r="K9" s="3" t="s">
        <v>889</v>
      </c>
      <c r="L9" s="3"/>
      <c r="M9" s="3" t="s">
        <v>189</v>
      </c>
      <c r="N9" s="3" t="s">
        <v>25</v>
      </c>
      <c r="O9" s="2">
        <v>2</v>
      </c>
      <c r="P9" s="3"/>
      <c r="Q9" s="3" t="s">
        <v>32</v>
      </c>
      <c r="R9" s="3" t="s">
        <v>28</v>
      </c>
      <c r="S9" s="2">
        <v>2</v>
      </c>
      <c r="T9" s="3"/>
      <c r="U9" s="3" t="s">
        <v>225</v>
      </c>
      <c r="V9" s="3" t="s">
        <v>28</v>
      </c>
      <c r="W9" s="2">
        <v>2</v>
      </c>
      <c r="X9" s="3"/>
      <c r="Y9" s="2" t="s">
        <v>275</v>
      </c>
      <c r="Z9" s="2" t="s">
        <v>28</v>
      </c>
      <c r="AA9" s="2">
        <v>2</v>
      </c>
    </row>
    <row r="10" spans="1:33" ht="12" customHeight="1" x14ac:dyDescent="0.25">
      <c r="A10" s="8" t="s">
        <v>7</v>
      </c>
      <c r="E10" s="3" t="s">
        <v>115</v>
      </c>
      <c r="F10" s="3" t="s">
        <v>25</v>
      </c>
      <c r="G10" s="3" t="s">
        <v>889</v>
      </c>
      <c r="H10" s="3"/>
      <c r="I10" s="3" t="s">
        <v>256</v>
      </c>
      <c r="J10" s="3" t="s">
        <v>28</v>
      </c>
      <c r="K10" s="3">
        <v>2</v>
      </c>
      <c r="L10" s="3"/>
      <c r="M10" s="3" t="s">
        <v>190</v>
      </c>
      <c r="N10" s="3" t="s">
        <v>37</v>
      </c>
      <c r="O10" s="2">
        <v>2</v>
      </c>
      <c r="P10" s="3"/>
      <c r="Q10" s="3" t="s">
        <v>201</v>
      </c>
      <c r="R10" s="3" t="s">
        <v>37</v>
      </c>
      <c r="S10" s="2">
        <v>2</v>
      </c>
      <c r="T10" s="3"/>
      <c r="U10" s="9" t="s">
        <v>102</v>
      </c>
      <c r="V10" s="3"/>
      <c r="X10" s="3"/>
      <c r="Y10" s="2" t="s">
        <v>276</v>
      </c>
      <c r="Z10" s="2" t="s">
        <v>28</v>
      </c>
      <c r="AA10" s="2" t="s">
        <v>889</v>
      </c>
      <c r="AE10" s="4"/>
      <c r="AF10" s="4"/>
      <c r="AG10" s="4"/>
    </row>
    <row r="11" spans="1:33" ht="12" customHeight="1" x14ac:dyDescent="0.25">
      <c r="A11" s="2" t="s">
        <v>124</v>
      </c>
      <c r="B11" s="2" t="s">
        <v>25</v>
      </c>
      <c r="C11" s="2">
        <v>2</v>
      </c>
      <c r="E11" s="3" t="s">
        <v>116</v>
      </c>
      <c r="F11" s="3" t="s">
        <v>25</v>
      </c>
      <c r="G11" s="3" t="s">
        <v>889</v>
      </c>
      <c r="H11" s="3"/>
      <c r="I11" s="3" t="s">
        <v>257</v>
      </c>
      <c r="J11" s="3" t="s">
        <v>28</v>
      </c>
      <c r="K11" s="3" t="s">
        <v>889</v>
      </c>
      <c r="L11" s="3"/>
      <c r="M11" s="3" t="s">
        <v>191</v>
      </c>
      <c r="N11" s="3" t="s">
        <v>25</v>
      </c>
      <c r="O11" s="2">
        <v>2</v>
      </c>
      <c r="P11" s="3"/>
      <c r="Q11" s="3" t="s">
        <v>202</v>
      </c>
      <c r="R11" s="3" t="s">
        <v>25</v>
      </c>
      <c r="S11" s="2">
        <v>2</v>
      </c>
      <c r="T11" s="3"/>
      <c r="U11" s="3" t="s">
        <v>226</v>
      </c>
      <c r="V11" s="3" t="s">
        <v>25</v>
      </c>
      <c r="W11" s="2">
        <v>2</v>
      </c>
      <c r="X11" s="3"/>
      <c r="Y11" s="2" t="s">
        <v>277</v>
      </c>
      <c r="Z11" s="2" t="s">
        <v>28</v>
      </c>
      <c r="AA11" s="2">
        <v>2</v>
      </c>
    </row>
    <row r="12" spans="1:33" ht="12" customHeight="1" x14ac:dyDescent="0.25">
      <c r="A12" s="2" t="s">
        <v>125</v>
      </c>
      <c r="B12" s="2" t="s">
        <v>25</v>
      </c>
      <c r="C12" s="2">
        <v>2</v>
      </c>
      <c r="E12" s="9"/>
      <c r="F12" s="3"/>
      <c r="G12" s="3"/>
      <c r="H12" s="3"/>
      <c r="I12" s="3" t="s">
        <v>258</v>
      </c>
      <c r="J12" s="3" t="s">
        <v>37</v>
      </c>
      <c r="K12" s="3" t="s">
        <v>889</v>
      </c>
      <c r="L12" s="3"/>
      <c r="M12" s="3" t="s">
        <v>192</v>
      </c>
      <c r="N12" s="3" t="s">
        <v>28</v>
      </c>
      <c r="O12" s="2">
        <v>2</v>
      </c>
      <c r="P12" s="3"/>
      <c r="Q12" s="3" t="s">
        <v>203</v>
      </c>
      <c r="R12" s="3" t="s">
        <v>25</v>
      </c>
      <c r="S12" s="2">
        <v>2</v>
      </c>
      <c r="T12" s="3"/>
      <c r="U12" s="3" t="s">
        <v>227</v>
      </c>
      <c r="V12" s="3" t="s">
        <v>37</v>
      </c>
      <c r="W12" s="2">
        <v>2</v>
      </c>
      <c r="X12" s="3"/>
      <c r="Y12" s="2" t="s">
        <v>278</v>
      </c>
      <c r="Z12" s="2" t="s">
        <v>28</v>
      </c>
      <c r="AA12" s="2">
        <v>2</v>
      </c>
    </row>
    <row r="13" spans="1:33" ht="12" customHeight="1" x14ac:dyDescent="0.25">
      <c r="A13" s="2" t="s">
        <v>126</v>
      </c>
      <c r="B13" s="2" t="s">
        <v>25</v>
      </c>
      <c r="C13" s="2">
        <v>2</v>
      </c>
      <c r="H13" s="3"/>
      <c r="I13" s="3" t="s">
        <v>22</v>
      </c>
      <c r="J13" s="3" t="s">
        <v>25</v>
      </c>
      <c r="K13" s="3">
        <v>2</v>
      </c>
      <c r="L13" s="3"/>
      <c r="M13" s="3" t="s">
        <v>193</v>
      </c>
      <c r="N13" s="3" t="s">
        <v>25</v>
      </c>
      <c r="O13" s="2">
        <v>2</v>
      </c>
      <c r="P13" s="3"/>
      <c r="Q13" s="3" t="s">
        <v>204</v>
      </c>
      <c r="R13" s="3" t="s">
        <v>25</v>
      </c>
      <c r="S13" s="2">
        <v>2</v>
      </c>
      <c r="T13" s="3"/>
      <c r="U13" s="3" t="s">
        <v>228</v>
      </c>
      <c r="V13" s="3" t="s">
        <v>25</v>
      </c>
      <c r="W13" s="2">
        <v>2</v>
      </c>
      <c r="X13" s="3"/>
      <c r="Y13" s="2" t="s">
        <v>269</v>
      </c>
      <c r="Z13" s="2" t="s">
        <v>25</v>
      </c>
      <c r="AA13" s="2">
        <v>2</v>
      </c>
    </row>
    <row r="14" spans="1:33" ht="12" customHeight="1" x14ac:dyDescent="0.25">
      <c r="A14" s="2" t="s">
        <v>127</v>
      </c>
      <c r="B14" s="2" t="s">
        <v>25</v>
      </c>
      <c r="C14" s="2">
        <v>2</v>
      </c>
      <c r="E14" s="3"/>
      <c r="F14" s="3"/>
      <c r="G14" s="3"/>
      <c r="H14" s="3"/>
      <c r="I14" s="3" t="s">
        <v>27</v>
      </c>
      <c r="J14" s="3" t="s">
        <v>28</v>
      </c>
      <c r="K14" s="3" t="s">
        <v>889</v>
      </c>
      <c r="L14" s="3"/>
      <c r="M14" s="3" t="s">
        <v>194</v>
      </c>
      <c r="N14" s="3" t="s">
        <v>28</v>
      </c>
      <c r="O14" s="2">
        <v>2</v>
      </c>
      <c r="P14" s="3"/>
      <c r="Q14" s="3" t="s">
        <v>205</v>
      </c>
      <c r="R14" s="3" t="s">
        <v>37</v>
      </c>
      <c r="S14" s="2">
        <v>2</v>
      </c>
      <c r="T14" s="3"/>
      <c r="U14" s="3" t="s">
        <v>35</v>
      </c>
      <c r="V14" s="3" t="s">
        <v>28</v>
      </c>
      <c r="W14" s="2">
        <v>2</v>
      </c>
      <c r="X14" s="3"/>
      <c r="Y14" s="2" t="s">
        <v>288</v>
      </c>
      <c r="Z14" s="2" t="s">
        <v>37</v>
      </c>
      <c r="AA14" s="2">
        <v>2</v>
      </c>
    </row>
    <row r="15" spans="1:33" ht="12" customHeight="1" x14ac:dyDescent="0.25">
      <c r="A15" s="8" t="s">
        <v>8</v>
      </c>
      <c r="E15" s="3"/>
      <c r="F15" s="3"/>
      <c r="G15" s="3"/>
      <c r="H15" s="3"/>
      <c r="I15" s="3" t="s">
        <v>259</v>
      </c>
      <c r="J15" s="3" t="s">
        <v>25</v>
      </c>
      <c r="K15" s="3">
        <v>2</v>
      </c>
      <c r="L15" s="3"/>
      <c r="M15" s="3" t="s">
        <v>195</v>
      </c>
      <c r="N15" s="3" t="s">
        <v>25</v>
      </c>
      <c r="O15" s="2">
        <v>2</v>
      </c>
      <c r="P15" s="3"/>
      <c r="Q15" s="3" t="s">
        <v>206</v>
      </c>
      <c r="R15" s="3" t="s">
        <v>37</v>
      </c>
      <c r="S15" s="2">
        <v>2</v>
      </c>
      <c r="T15" s="3"/>
      <c r="U15" s="3" t="s">
        <v>229</v>
      </c>
      <c r="V15" s="3" t="s">
        <v>25</v>
      </c>
      <c r="W15" s="2">
        <v>2</v>
      </c>
      <c r="X15" s="3"/>
      <c r="Y15" s="2" t="s">
        <v>279</v>
      </c>
      <c r="Z15" s="2" t="s">
        <v>25</v>
      </c>
      <c r="AA15" s="2">
        <v>2</v>
      </c>
      <c r="AC15" s="8" t="s">
        <v>881</v>
      </c>
      <c r="AD15" s="7">
        <f>SUM(AD17:AD42)</f>
        <v>75</v>
      </c>
    </row>
    <row r="16" spans="1:33" ht="12" customHeight="1" x14ac:dyDescent="0.25">
      <c r="A16" s="2" t="s">
        <v>128</v>
      </c>
      <c r="B16" s="2" t="s">
        <v>25</v>
      </c>
      <c r="C16" s="2">
        <v>2</v>
      </c>
      <c r="E16" s="3" t="s">
        <v>16</v>
      </c>
      <c r="F16" s="3"/>
      <c r="G16" s="3"/>
      <c r="H16" s="3"/>
      <c r="I16" s="3" t="s">
        <v>260</v>
      </c>
      <c r="J16" s="3" t="s">
        <v>37</v>
      </c>
      <c r="K16" s="3" t="s">
        <v>889</v>
      </c>
      <c r="L16" s="3"/>
      <c r="M16" s="8" t="s">
        <v>99</v>
      </c>
      <c r="P16" s="3"/>
      <c r="Q16" s="3" t="s">
        <v>207</v>
      </c>
      <c r="R16" s="3" t="s">
        <v>37</v>
      </c>
      <c r="S16" s="2">
        <v>2</v>
      </c>
      <c r="T16" s="3"/>
      <c r="U16" s="3" t="s">
        <v>230</v>
      </c>
      <c r="V16" s="3" t="s">
        <v>25</v>
      </c>
      <c r="W16" s="2">
        <v>2</v>
      </c>
      <c r="X16" s="3"/>
      <c r="Y16" s="2" t="s">
        <v>280</v>
      </c>
      <c r="Z16" s="2" t="s">
        <v>25</v>
      </c>
      <c r="AA16" s="2" t="s">
        <v>889</v>
      </c>
      <c r="AC16" s="8" t="s">
        <v>5</v>
      </c>
    </row>
    <row r="17" spans="1:30" ht="12" customHeight="1" x14ac:dyDescent="0.25">
      <c r="A17" s="2" t="s">
        <v>129</v>
      </c>
      <c r="B17" s="2" t="s">
        <v>25</v>
      </c>
      <c r="C17" s="2">
        <v>2</v>
      </c>
      <c r="E17" s="3"/>
      <c r="F17" s="3"/>
      <c r="G17" s="3"/>
      <c r="H17" s="3"/>
      <c r="I17" s="9" t="s">
        <v>1</v>
      </c>
      <c r="J17" s="3"/>
      <c r="K17" s="3"/>
      <c r="L17" s="3"/>
      <c r="M17" s="2" t="s">
        <v>158</v>
      </c>
      <c r="N17" s="2" t="s">
        <v>25</v>
      </c>
      <c r="O17" s="2">
        <v>2</v>
      </c>
      <c r="P17" s="3"/>
      <c r="Q17" s="3" t="s">
        <v>208</v>
      </c>
      <c r="R17" s="3" t="s">
        <v>25</v>
      </c>
      <c r="S17" s="2">
        <v>2</v>
      </c>
      <c r="T17" s="3"/>
      <c r="U17" s="3" t="s">
        <v>36</v>
      </c>
      <c r="V17" s="3" t="s">
        <v>28</v>
      </c>
      <c r="W17" s="2">
        <v>2</v>
      </c>
      <c r="X17" s="3"/>
      <c r="Y17" s="2" t="s">
        <v>289</v>
      </c>
      <c r="Z17" s="2" t="s">
        <v>37</v>
      </c>
      <c r="AA17" s="2">
        <v>2</v>
      </c>
      <c r="AC17" s="4" t="s">
        <v>310</v>
      </c>
      <c r="AD17" s="2">
        <v>3</v>
      </c>
    </row>
    <row r="18" spans="1:30" ht="12" customHeight="1" x14ac:dyDescent="0.25">
      <c r="A18" s="2" t="s">
        <v>130</v>
      </c>
      <c r="B18" s="2" t="s">
        <v>25</v>
      </c>
      <c r="C18" s="2">
        <v>2</v>
      </c>
      <c r="E18" s="3"/>
      <c r="F18" s="3"/>
      <c r="G18" s="3"/>
      <c r="H18" s="3"/>
      <c r="I18" s="3" t="s">
        <v>261</v>
      </c>
      <c r="J18" s="3" t="s">
        <v>28</v>
      </c>
      <c r="K18" s="3">
        <v>2</v>
      </c>
      <c r="L18" s="3"/>
      <c r="M18" s="2" t="s">
        <v>159</v>
      </c>
      <c r="N18" s="2" t="s">
        <v>28</v>
      </c>
      <c r="O18" s="2">
        <v>2</v>
      </c>
      <c r="P18" s="6"/>
      <c r="Q18" s="3" t="s">
        <v>209</v>
      </c>
      <c r="R18" s="3" t="s">
        <v>37</v>
      </c>
      <c r="S18" s="2">
        <v>2</v>
      </c>
      <c r="T18" s="3"/>
      <c r="U18" s="9" t="s">
        <v>103</v>
      </c>
      <c r="V18" s="3"/>
      <c r="X18" s="3"/>
      <c r="Y18" s="2" t="s">
        <v>290</v>
      </c>
      <c r="Z18" s="2" t="s">
        <v>37</v>
      </c>
      <c r="AA18" s="2" t="s">
        <v>889</v>
      </c>
      <c r="AC18" s="4" t="s">
        <v>907</v>
      </c>
      <c r="AD18" s="2">
        <v>3</v>
      </c>
    </row>
    <row r="19" spans="1:30" ht="12" customHeight="1" x14ac:dyDescent="0.25">
      <c r="A19" s="2" t="s">
        <v>131</v>
      </c>
      <c r="B19" s="2" t="s">
        <v>25</v>
      </c>
      <c r="C19" s="2">
        <v>2</v>
      </c>
      <c r="E19" s="3"/>
      <c r="F19" s="3"/>
      <c r="G19" s="3"/>
      <c r="H19" s="3"/>
      <c r="I19" s="3" t="s">
        <v>262</v>
      </c>
      <c r="J19" s="3" t="s">
        <v>28</v>
      </c>
      <c r="K19" s="3">
        <v>2</v>
      </c>
      <c r="L19" s="3"/>
      <c r="M19" s="2" t="s">
        <v>160</v>
      </c>
      <c r="N19" s="2" t="s">
        <v>28</v>
      </c>
      <c r="O19" s="2">
        <v>2</v>
      </c>
      <c r="P19" s="6"/>
      <c r="Q19" s="3" t="s">
        <v>210</v>
      </c>
      <c r="R19" s="3" t="s">
        <v>25</v>
      </c>
      <c r="S19" s="2">
        <v>2</v>
      </c>
      <c r="T19" s="3"/>
      <c r="U19" s="3" t="s">
        <v>231</v>
      </c>
      <c r="V19" s="3" t="s">
        <v>25</v>
      </c>
      <c r="W19" s="2">
        <v>2</v>
      </c>
      <c r="X19" s="3"/>
      <c r="Y19" s="2" t="s">
        <v>291</v>
      </c>
      <c r="Z19" s="2" t="s">
        <v>37</v>
      </c>
      <c r="AA19" s="2">
        <v>2</v>
      </c>
      <c r="AC19" s="4" t="s">
        <v>908</v>
      </c>
      <c r="AD19" s="2">
        <v>3</v>
      </c>
    </row>
    <row r="20" spans="1:30" ht="12" customHeight="1" x14ac:dyDescent="0.25">
      <c r="A20" s="8" t="s">
        <v>9</v>
      </c>
      <c r="E20" s="3"/>
      <c r="F20" s="3"/>
      <c r="G20" s="3"/>
      <c r="H20" s="3"/>
      <c r="I20" s="3" t="s">
        <v>263</v>
      </c>
      <c r="J20" s="3" t="s">
        <v>28</v>
      </c>
      <c r="K20" s="3">
        <v>2</v>
      </c>
      <c r="L20" s="3"/>
      <c r="M20" s="2" t="s">
        <v>30</v>
      </c>
      <c r="N20" s="2" t="s">
        <v>28</v>
      </c>
      <c r="O20" s="2">
        <v>2</v>
      </c>
      <c r="P20" s="3"/>
      <c r="Q20" s="3" t="s">
        <v>211</v>
      </c>
      <c r="R20" s="3" t="s">
        <v>25</v>
      </c>
      <c r="S20" s="2">
        <v>2</v>
      </c>
      <c r="T20" s="3"/>
      <c r="U20" s="3" t="s">
        <v>232</v>
      </c>
      <c r="V20" s="3" t="s">
        <v>37</v>
      </c>
      <c r="W20" s="2">
        <v>2</v>
      </c>
      <c r="X20" s="3"/>
      <c r="Y20" s="2" t="s">
        <v>292</v>
      </c>
      <c r="Z20" s="2" t="s">
        <v>37</v>
      </c>
      <c r="AA20" s="2">
        <v>2</v>
      </c>
      <c r="AC20" s="4" t="s">
        <v>909</v>
      </c>
      <c r="AD20" s="2">
        <v>3</v>
      </c>
    </row>
    <row r="21" spans="1:30" ht="12" customHeight="1" x14ac:dyDescent="0.25">
      <c r="A21" s="2" t="s">
        <v>132</v>
      </c>
      <c r="B21" s="2" t="s">
        <v>25</v>
      </c>
      <c r="C21" s="2">
        <v>2</v>
      </c>
      <c r="E21" s="3"/>
      <c r="F21" s="3"/>
      <c r="G21" s="3"/>
      <c r="H21" s="3"/>
      <c r="I21" s="9" t="s">
        <v>2</v>
      </c>
      <c r="J21" s="3"/>
      <c r="K21" s="3"/>
      <c r="L21" s="3"/>
      <c r="M21" s="9" t="s">
        <v>307</v>
      </c>
      <c r="N21" s="3"/>
      <c r="P21" s="3"/>
      <c r="Q21" s="3" t="s">
        <v>212</v>
      </c>
      <c r="R21" s="3" t="s">
        <v>28</v>
      </c>
      <c r="S21" s="2">
        <v>2</v>
      </c>
      <c r="T21" s="3"/>
      <c r="U21" s="3" t="s">
        <v>233</v>
      </c>
      <c r="V21" s="3" t="s">
        <v>37</v>
      </c>
      <c r="W21" s="2">
        <v>2</v>
      </c>
      <c r="X21" s="3"/>
      <c r="Y21" s="2" t="s">
        <v>281</v>
      </c>
      <c r="Z21" s="2" t="s">
        <v>28</v>
      </c>
      <c r="AA21" s="2">
        <v>2</v>
      </c>
      <c r="AC21" s="4" t="s">
        <v>911</v>
      </c>
      <c r="AD21" s="2">
        <v>3</v>
      </c>
    </row>
    <row r="22" spans="1:30" ht="12" customHeight="1" x14ac:dyDescent="0.25">
      <c r="A22" s="2" t="s">
        <v>133</v>
      </c>
      <c r="B22" s="2" t="s">
        <v>25</v>
      </c>
      <c r="C22" s="2" t="s">
        <v>889</v>
      </c>
      <c r="E22" s="3"/>
      <c r="F22" s="3"/>
      <c r="G22" s="3"/>
      <c r="H22" s="3"/>
      <c r="I22" s="3" t="s">
        <v>264</v>
      </c>
      <c r="J22" s="3" t="s">
        <v>25</v>
      </c>
      <c r="K22" s="3">
        <v>2</v>
      </c>
      <c r="L22" s="3"/>
      <c r="M22" s="3" t="s">
        <v>161</v>
      </c>
      <c r="N22" s="3" t="s">
        <v>28</v>
      </c>
      <c r="O22" s="2">
        <v>2</v>
      </c>
      <c r="P22" s="3"/>
      <c r="Q22" s="3" t="s">
        <v>213</v>
      </c>
      <c r="R22" s="3" t="s">
        <v>37</v>
      </c>
      <c r="S22" s="2">
        <v>2</v>
      </c>
      <c r="T22" s="3"/>
      <c r="U22" s="3" t="s">
        <v>234</v>
      </c>
      <c r="V22" s="3" t="s">
        <v>37</v>
      </c>
      <c r="W22" s="2">
        <v>2</v>
      </c>
      <c r="X22" s="3"/>
      <c r="Y22" s="2" t="s">
        <v>293</v>
      </c>
      <c r="Z22" s="2" t="s">
        <v>37</v>
      </c>
      <c r="AA22" s="2" t="s">
        <v>889</v>
      </c>
      <c r="AC22" s="4" t="s">
        <v>315</v>
      </c>
      <c r="AD22" s="2">
        <v>3</v>
      </c>
    </row>
    <row r="23" spans="1:30" ht="12" customHeight="1" x14ac:dyDescent="0.25">
      <c r="A23" s="2" t="s">
        <v>134</v>
      </c>
      <c r="B23" s="2" t="s">
        <v>25</v>
      </c>
      <c r="C23" s="2">
        <v>2</v>
      </c>
      <c r="E23" s="3"/>
      <c r="F23" s="3"/>
      <c r="G23" s="3"/>
      <c r="H23" s="3"/>
      <c r="I23" s="3" t="s">
        <v>265</v>
      </c>
      <c r="J23" s="3" t="s">
        <v>28</v>
      </c>
      <c r="K23" s="3">
        <v>2</v>
      </c>
      <c r="L23" s="3"/>
      <c r="M23" s="3" t="s">
        <v>162</v>
      </c>
      <c r="N23" s="3" t="s">
        <v>37</v>
      </c>
      <c r="O23" s="2">
        <v>2</v>
      </c>
      <c r="P23" s="3"/>
      <c r="Q23" s="3" t="s">
        <v>214</v>
      </c>
      <c r="R23" s="3" t="s">
        <v>37</v>
      </c>
      <c r="S23" s="2">
        <v>2</v>
      </c>
      <c r="T23" s="3"/>
      <c r="U23" s="3" t="s">
        <v>235</v>
      </c>
      <c r="V23" s="3" t="s">
        <v>37</v>
      </c>
      <c r="W23" s="2">
        <v>2</v>
      </c>
      <c r="X23" s="3"/>
      <c r="Y23" s="2" t="s">
        <v>294</v>
      </c>
      <c r="Z23" s="2" t="s">
        <v>37</v>
      </c>
      <c r="AA23" s="2">
        <v>2</v>
      </c>
      <c r="AC23" s="4" t="s">
        <v>910</v>
      </c>
      <c r="AD23" s="2">
        <v>3</v>
      </c>
    </row>
    <row r="24" spans="1:30" ht="12" customHeight="1" x14ac:dyDescent="0.25">
      <c r="A24" s="2" t="s">
        <v>135</v>
      </c>
      <c r="B24" s="2" t="s">
        <v>25</v>
      </c>
      <c r="C24" s="2">
        <v>2</v>
      </c>
      <c r="E24" s="3"/>
      <c r="F24" s="3"/>
      <c r="G24" s="3"/>
      <c r="H24" s="3"/>
      <c r="I24" s="3" t="s">
        <v>266</v>
      </c>
      <c r="J24" s="3" t="s">
        <v>25</v>
      </c>
      <c r="K24" s="3">
        <v>2</v>
      </c>
      <c r="L24" s="3"/>
      <c r="M24" s="3" t="s">
        <v>163</v>
      </c>
      <c r="N24" s="3" t="s">
        <v>28</v>
      </c>
      <c r="O24" s="2">
        <v>2</v>
      </c>
      <c r="P24" s="6"/>
      <c r="Q24" s="9" t="s">
        <v>267</v>
      </c>
      <c r="R24" s="3"/>
      <c r="T24" s="3"/>
      <c r="U24" s="3" t="s">
        <v>236</v>
      </c>
      <c r="V24" s="3" t="s">
        <v>25</v>
      </c>
      <c r="W24" s="2">
        <v>2</v>
      </c>
      <c r="X24" s="3"/>
      <c r="Y24" s="2" t="s">
        <v>282</v>
      </c>
      <c r="Z24" s="2" t="s">
        <v>25</v>
      </c>
      <c r="AA24" s="2">
        <v>2</v>
      </c>
      <c r="AC24" s="4" t="s">
        <v>138</v>
      </c>
      <c r="AD24" s="2">
        <v>3</v>
      </c>
    </row>
    <row r="25" spans="1:30" ht="12" customHeight="1" x14ac:dyDescent="0.25">
      <c r="A25" s="2" t="s">
        <v>136</v>
      </c>
      <c r="B25" s="2" t="s">
        <v>25</v>
      </c>
      <c r="C25" s="2">
        <v>2</v>
      </c>
      <c r="E25" s="3"/>
      <c r="F25" s="3"/>
      <c r="G25" s="3"/>
      <c r="H25" s="3"/>
      <c r="I25" s="9" t="s">
        <v>3</v>
      </c>
      <c r="J25" s="3"/>
      <c r="K25" s="3"/>
      <c r="L25" s="3"/>
      <c r="M25" s="3" t="s">
        <v>164</v>
      </c>
      <c r="N25" s="3" t="s">
        <v>28</v>
      </c>
      <c r="O25" s="2">
        <v>2</v>
      </c>
      <c r="P25" s="3"/>
      <c r="Q25" s="3" t="s">
        <v>215</v>
      </c>
      <c r="R25" s="3" t="s">
        <v>28</v>
      </c>
      <c r="S25" s="2">
        <v>2</v>
      </c>
      <c r="T25" s="3"/>
      <c r="U25" s="3" t="s">
        <v>237</v>
      </c>
      <c r="V25" s="3" t="s">
        <v>37</v>
      </c>
      <c r="W25" s="2">
        <v>2</v>
      </c>
      <c r="X25" s="3"/>
      <c r="Y25" s="2" t="s">
        <v>295</v>
      </c>
      <c r="Z25" s="2" t="s">
        <v>37</v>
      </c>
      <c r="AA25" s="2">
        <v>2</v>
      </c>
      <c r="AC25" s="4" t="s">
        <v>313</v>
      </c>
      <c r="AD25" s="2">
        <v>3</v>
      </c>
    </row>
    <row r="26" spans="1:30" ht="12" customHeight="1" x14ac:dyDescent="0.25">
      <c r="A26" s="8" t="s">
        <v>40</v>
      </c>
      <c r="E26" s="3"/>
      <c r="F26" s="3"/>
      <c r="G26" s="3"/>
      <c r="H26" s="3"/>
      <c r="I26" s="3" t="s">
        <v>948</v>
      </c>
      <c r="J26" s="3" t="s">
        <v>25</v>
      </c>
      <c r="K26" s="3">
        <v>2</v>
      </c>
      <c r="L26" s="3"/>
      <c r="M26" s="3" t="s">
        <v>165</v>
      </c>
      <c r="N26" s="3" t="s">
        <v>25</v>
      </c>
      <c r="O26" s="2">
        <v>2</v>
      </c>
      <c r="P26" s="3"/>
      <c r="Q26" s="3" t="s">
        <v>216</v>
      </c>
      <c r="R26" s="3" t="s">
        <v>28</v>
      </c>
      <c r="S26" s="2">
        <v>2</v>
      </c>
      <c r="T26" s="3"/>
      <c r="U26" s="3" t="s">
        <v>238</v>
      </c>
      <c r="V26" s="3" t="s">
        <v>37</v>
      </c>
      <c r="W26" s="2">
        <v>2</v>
      </c>
      <c r="X26" s="3"/>
      <c r="Y26" s="2" t="s">
        <v>270</v>
      </c>
      <c r="Z26" s="2" t="s">
        <v>28</v>
      </c>
      <c r="AA26" s="2">
        <v>2</v>
      </c>
      <c r="AC26" s="4" t="s">
        <v>314</v>
      </c>
      <c r="AD26" s="2">
        <v>3</v>
      </c>
    </row>
    <row r="27" spans="1:30" ht="12" customHeight="1" x14ac:dyDescent="0.25">
      <c r="A27" s="2" t="s">
        <v>138</v>
      </c>
      <c r="B27" s="2" t="s">
        <v>37</v>
      </c>
      <c r="C27" s="2" t="s">
        <v>889</v>
      </c>
      <c r="E27" s="3"/>
      <c r="F27" s="3"/>
      <c r="G27" s="3"/>
      <c r="H27" s="3"/>
      <c r="I27" s="3" t="s">
        <v>949</v>
      </c>
      <c r="J27" s="3" t="s">
        <v>25</v>
      </c>
      <c r="K27" s="3">
        <v>2</v>
      </c>
      <c r="L27" s="3"/>
      <c r="M27" s="3" t="s">
        <v>166</v>
      </c>
      <c r="N27" s="3" t="s">
        <v>25</v>
      </c>
      <c r="O27" s="2">
        <v>2</v>
      </c>
      <c r="P27" s="3"/>
      <c r="Q27" s="3" t="s">
        <v>217</v>
      </c>
      <c r="R27" s="3" t="s">
        <v>37</v>
      </c>
      <c r="S27" s="2">
        <v>2</v>
      </c>
      <c r="T27" s="3"/>
      <c r="U27" s="3" t="s">
        <v>26</v>
      </c>
      <c r="V27" s="3" t="s">
        <v>25</v>
      </c>
      <c r="W27" s="2">
        <v>2</v>
      </c>
      <c r="X27" s="3"/>
      <c r="Y27" s="2" t="s">
        <v>296</v>
      </c>
      <c r="Z27" s="2" t="s">
        <v>37</v>
      </c>
      <c r="AA27" s="2">
        <v>2</v>
      </c>
      <c r="AC27" s="8" t="s">
        <v>46</v>
      </c>
    </row>
    <row r="28" spans="1:30" ht="12" customHeight="1" x14ac:dyDescent="0.25">
      <c r="A28" s="2" t="s">
        <v>137</v>
      </c>
      <c r="B28" s="2" t="s">
        <v>37</v>
      </c>
      <c r="C28" s="2" t="s">
        <v>889</v>
      </c>
      <c r="E28" s="3"/>
      <c r="F28" s="3"/>
      <c r="G28" s="3"/>
      <c r="H28" s="3"/>
      <c r="I28" s="3" t="s">
        <v>950</v>
      </c>
      <c r="J28" s="3" t="s">
        <v>25</v>
      </c>
      <c r="K28" s="3">
        <v>2</v>
      </c>
      <c r="L28" s="3"/>
      <c r="M28" s="2" t="s">
        <v>111</v>
      </c>
      <c r="N28" s="2" t="s">
        <v>25</v>
      </c>
      <c r="O28" s="2">
        <v>2</v>
      </c>
      <c r="P28" s="3"/>
      <c r="Q28" s="3" t="s">
        <v>218</v>
      </c>
      <c r="R28" s="3" t="s">
        <v>28</v>
      </c>
      <c r="S28" s="2">
        <v>2</v>
      </c>
      <c r="T28" s="3"/>
      <c r="U28" s="3" t="s">
        <v>239</v>
      </c>
      <c r="V28" s="3" t="s">
        <v>37</v>
      </c>
      <c r="W28" s="2">
        <v>2</v>
      </c>
      <c r="X28" s="3"/>
      <c r="Y28" s="2" t="s">
        <v>297</v>
      </c>
      <c r="Z28" s="2" t="s">
        <v>37</v>
      </c>
      <c r="AA28" s="2" t="s">
        <v>889</v>
      </c>
      <c r="AC28" s="4" t="s">
        <v>942</v>
      </c>
      <c r="AD28" s="2">
        <v>3</v>
      </c>
    </row>
    <row r="29" spans="1:30" ht="12" customHeight="1" x14ac:dyDescent="0.25">
      <c r="A29" s="8" t="s">
        <v>10</v>
      </c>
      <c r="E29" s="3"/>
      <c r="F29" s="3"/>
      <c r="G29" s="3"/>
      <c r="H29" s="3"/>
      <c r="I29" s="3" t="s">
        <v>951</v>
      </c>
      <c r="J29" s="3" t="s">
        <v>28</v>
      </c>
      <c r="K29" s="3">
        <v>2</v>
      </c>
      <c r="L29" s="3"/>
      <c r="M29" s="3" t="s">
        <v>167</v>
      </c>
      <c r="N29" s="3" t="s">
        <v>28</v>
      </c>
      <c r="O29" s="2">
        <v>2</v>
      </c>
      <c r="P29" s="3"/>
      <c r="Q29" s="3" t="s">
        <v>219</v>
      </c>
      <c r="R29" s="3" t="s">
        <v>28</v>
      </c>
      <c r="S29" s="2">
        <v>2</v>
      </c>
      <c r="T29" s="3"/>
      <c r="U29" s="3" t="s">
        <v>240</v>
      </c>
      <c r="V29" s="3" t="s">
        <v>25</v>
      </c>
      <c r="W29" s="2">
        <v>2</v>
      </c>
      <c r="X29" s="3"/>
      <c r="Y29" s="2" t="s">
        <v>284</v>
      </c>
      <c r="Z29" s="2" t="s">
        <v>28</v>
      </c>
      <c r="AA29" s="2" t="s">
        <v>889</v>
      </c>
      <c r="AC29" s="4" t="s">
        <v>312</v>
      </c>
      <c r="AD29" s="2">
        <v>3</v>
      </c>
    </row>
    <row r="30" spans="1:30" ht="12" customHeight="1" x14ac:dyDescent="0.25">
      <c r="A30" s="2" t="s">
        <v>139</v>
      </c>
      <c r="B30" s="2" t="s">
        <v>28</v>
      </c>
      <c r="C30" s="2">
        <v>2</v>
      </c>
      <c r="E30" s="3"/>
      <c r="F30" s="3"/>
      <c r="G30" s="3"/>
      <c r="H30" s="3"/>
      <c r="I30" s="18" t="s">
        <v>947</v>
      </c>
      <c r="J30" s="18" t="s">
        <v>28</v>
      </c>
      <c r="K30" s="3">
        <v>2</v>
      </c>
      <c r="L30" s="3"/>
      <c r="M30" s="3" t="s">
        <v>168</v>
      </c>
      <c r="N30" s="3" t="s">
        <v>28</v>
      </c>
      <c r="O30" s="2">
        <v>2</v>
      </c>
      <c r="P30" s="3"/>
      <c r="Q30" s="3" t="s">
        <v>31</v>
      </c>
      <c r="R30" s="3" t="s">
        <v>28</v>
      </c>
      <c r="S30" s="2">
        <v>2</v>
      </c>
      <c r="T30" s="3"/>
      <c r="U30" s="3" t="s">
        <v>241</v>
      </c>
      <c r="V30" s="3" t="s">
        <v>25</v>
      </c>
      <c r="W30" s="2">
        <v>2</v>
      </c>
      <c r="X30" s="3"/>
      <c r="Y30" s="2" t="s">
        <v>298</v>
      </c>
      <c r="Z30" s="2" t="s">
        <v>37</v>
      </c>
      <c r="AA30" s="2">
        <v>2</v>
      </c>
      <c r="AC30" s="4" t="s">
        <v>916</v>
      </c>
      <c r="AD30" s="2">
        <v>3</v>
      </c>
    </row>
    <row r="31" spans="1:30" ht="12" customHeight="1" x14ac:dyDescent="0.25">
      <c r="A31" s="2" t="s">
        <v>140</v>
      </c>
      <c r="B31" s="2" t="s">
        <v>28</v>
      </c>
      <c r="C31" s="2">
        <v>2</v>
      </c>
      <c r="E31" s="3"/>
      <c r="F31" s="3"/>
      <c r="G31" s="3"/>
      <c r="H31" s="3"/>
      <c r="I31" s="3" t="s">
        <v>117</v>
      </c>
      <c r="J31" s="3" t="s">
        <v>25</v>
      </c>
      <c r="K31" s="3">
        <v>2</v>
      </c>
      <c r="L31" s="3"/>
      <c r="M31" s="6" t="s">
        <v>169</v>
      </c>
      <c r="N31" s="6" t="s">
        <v>25</v>
      </c>
      <c r="O31" s="2">
        <v>2</v>
      </c>
      <c r="P31" s="3"/>
      <c r="Q31" s="3" t="s">
        <v>33</v>
      </c>
      <c r="R31" s="3" t="s">
        <v>28</v>
      </c>
      <c r="S31" s="2">
        <v>2</v>
      </c>
      <c r="T31" s="3"/>
      <c r="U31" s="6" t="s">
        <v>242</v>
      </c>
      <c r="V31" s="6" t="s">
        <v>37</v>
      </c>
      <c r="W31" s="2">
        <v>2</v>
      </c>
      <c r="X31" s="3"/>
      <c r="Y31" s="2" t="s">
        <v>285</v>
      </c>
      <c r="Z31" s="2" t="s">
        <v>25</v>
      </c>
      <c r="AA31" s="2" t="s">
        <v>889</v>
      </c>
      <c r="AC31" s="4" t="s">
        <v>27</v>
      </c>
      <c r="AD31" s="2">
        <v>3</v>
      </c>
    </row>
    <row r="32" spans="1:30" ht="12" customHeight="1" x14ac:dyDescent="0.25">
      <c r="A32" s="2" t="s">
        <v>141</v>
      </c>
      <c r="B32" s="2" t="s">
        <v>28</v>
      </c>
      <c r="C32" s="2" t="s">
        <v>889</v>
      </c>
      <c r="E32" s="3"/>
      <c r="F32" s="3"/>
      <c r="G32" s="3"/>
      <c r="H32" s="3"/>
      <c r="I32" s="3"/>
      <c r="J32" s="3"/>
      <c r="K32" s="3"/>
      <c r="L32" s="3"/>
      <c r="M32" s="6" t="s">
        <v>170</v>
      </c>
      <c r="N32" s="6" t="s">
        <v>25</v>
      </c>
      <c r="O32" s="2">
        <v>2</v>
      </c>
      <c r="P32" s="3"/>
      <c r="Q32" s="3" t="s">
        <v>34</v>
      </c>
      <c r="R32" s="3" t="s">
        <v>28</v>
      </c>
      <c r="S32" s="2">
        <v>2</v>
      </c>
      <c r="T32" s="3"/>
      <c r="U32" s="3" t="s">
        <v>243</v>
      </c>
      <c r="V32" s="3" t="s">
        <v>28</v>
      </c>
      <c r="W32" s="2">
        <v>2</v>
      </c>
      <c r="X32" s="6"/>
      <c r="Y32" s="2" t="s">
        <v>299</v>
      </c>
      <c r="Z32" s="2" t="s">
        <v>37</v>
      </c>
      <c r="AA32" s="2">
        <v>2</v>
      </c>
      <c r="AC32" s="4" t="s">
        <v>311</v>
      </c>
      <c r="AD32" s="2">
        <v>3</v>
      </c>
    </row>
    <row r="33" spans="1:30" ht="12" customHeight="1" x14ac:dyDescent="0.25">
      <c r="A33" s="8" t="s">
        <v>11</v>
      </c>
      <c r="E33" s="3"/>
      <c r="F33" s="3"/>
      <c r="G33" s="3"/>
      <c r="H33" s="3"/>
      <c r="I33" s="3"/>
      <c r="J33" s="3"/>
      <c r="K33" s="3"/>
      <c r="L33" s="3"/>
      <c r="M33" s="3" t="s">
        <v>171</v>
      </c>
      <c r="N33" s="3" t="s">
        <v>28</v>
      </c>
      <c r="O33" s="2">
        <v>2</v>
      </c>
      <c r="P33" s="3"/>
      <c r="Q33" s="3"/>
      <c r="R33" s="3"/>
      <c r="S33" s="3"/>
      <c r="T33" s="3"/>
      <c r="U33" s="3" t="s">
        <v>244</v>
      </c>
      <c r="V33" s="3" t="s">
        <v>37</v>
      </c>
      <c r="W33" s="2">
        <v>2</v>
      </c>
      <c r="X33" s="3"/>
      <c r="Y33" s="2" t="s">
        <v>286</v>
      </c>
      <c r="Z33" s="2" t="s">
        <v>28</v>
      </c>
      <c r="AA33" s="2">
        <v>2</v>
      </c>
      <c r="AC33" s="8" t="s">
        <v>302</v>
      </c>
    </row>
    <row r="34" spans="1:30" ht="12" customHeight="1" x14ac:dyDescent="0.25">
      <c r="A34" s="2" t="s">
        <v>142</v>
      </c>
      <c r="B34" s="2" t="s">
        <v>28</v>
      </c>
      <c r="C34" s="2">
        <v>2</v>
      </c>
      <c r="E34" s="3"/>
      <c r="F34" s="3"/>
      <c r="G34" s="3"/>
      <c r="H34" s="3"/>
      <c r="I34" s="3"/>
      <c r="J34" s="3"/>
      <c r="K34" s="3"/>
      <c r="L34" s="3"/>
      <c r="M34" s="3" t="s">
        <v>172</v>
      </c>
      <c r="N34" s="3" t="s">
        <v>28</v>
      </c>
      <c r="O34" s="2">
        <v>2</v>
      </c>
      <c r="P34" s="3"/>
      <c r="Q34" s="3"/>
      <c r="R34" s="3"/>
      <c r="S34" s="3"/>
      <c r="T34" s="3"/>
      <c r="U34" s="3" t="s">
        <v>245</v>
      </c>
      <c r="V34" s="3" t="s">
        <v>37</v>
      </c>
      <c r="W34" s="2">
        <v>2</v>
      </c>
      <c r="X34" s="3"/>
      <c r="Y34" s="8" t="s">
        <v>301</v>
      </c>
      <c r="AC34" s="2" t="s">
        <v>883</v>
      </c>
      <c r="AD34" s="2">
        <v>6</v>
      </c>
    </row>
    <row r="35" spans="1:30" ht="12" customHeight="1" x14ac:dyDescent="0.25">
      <c r="A35" s="2" t="s">
        <v>143</v>
      </c>
      <c r="B35" s="2" t="s">
        <v>28</v>
      </c>
      <c r="C35" s="2">
        <v>2</v>
      </c>
      <c r="E35" s="3"/>
      <c r="F35" s="3"/>
      <c r="G35" s="3"/>
      <c r="H35" s="3"/>
      <c r="I35" s="3"/>
      <c r="J35" s="3"/>
      <c r="K35" s="3"/>
      <c r="L35" s="3"/>
      <c r="M35" s="3" t="s">
        <v>173</v>
      </c>
      <c r="N35" s="3" t="s">
        <v>28</v>
      </c>
      <c r="O35" s="2">
        <v>2</v>
      </c>
      <c r="P35" s="3"/>
      <c r="Q35" s="3"/>
      <c r="R35" s="3"/>
      <c r="S35" s="3"/>
      <c r="T35" s="3"/>
      <c r="U35" s="3" t="s">
        <v>246</v>
      </c>
      <c r="V35" s="3" t="s">
        <v>28</v>
      </c>
      <c r="W35" s="2">
        <v>2</v>
      </c>
      <c r="X35" s="3"/>
      <c r="Y35" s="2" t="s">
        <v>283</v>
      </c>
      <c r="Z35" s="2" t="s">
        <v>28</v>
      </c>
      <c r="AA35" s="2">
        <v>2</v>
      </c>
      <c r="AC35" s="2" t="s">
        <v>921</v>
      </c>
      <c r="AD35" s="2">
        <v>3</v>
      </c>
    </row>
    <row r="36" spans="1:30" ht="12" customHeight="1" x14ac:dyDescent="0.25">
      <c r="A36" s="2" t="s">
        <v>144</v>
      </c>
      <c r="B36" s="2" t="s">
        <v>28</v>
      </c>
      <c r="C36" s="2">
        <v>2</v>
      </c>
      <c r="E36" s="3"/>
      <c r="F36" s="3"/>
      <c r="G36" s="3"/>
      <c r="H36" s="3"/>
      <c r="I36" s="3"/>
      <c r="J36" s="3"/>
      <c r="K36" s="3"/>
      <c r="L36" s="3"/>
      <c r="M36" s="3" t="s">
        <v>174</v>
      </c>
      <c r="N36" s="3" t="s">
        <v>28</v>
      </c>
      <c r="O36" s="2">
        <v>2</v>
      </c>
      <c r="P36" s="3"/>
      <c r="Q36" s="3"/>
      <c r="R36" s="3"/>
      <c r="S36" s="3"/>
      <c r="T36" s="3"/>
      <c r="U36" s="3" t="s">
        <v>247</v>
      </c>
      <c r="V36" s="3" t="s">
        <v>37</v>
      </c>
      <c r="W36" s="2">
        <v>2</v>
      </c>
      <c r="X36" s="3"/>
      <c r="AC36" s="8" t="s">
        <v>43</v>
      </c>
    </row>
    <row r="37" spans="1:30" ht="12" customHeight="1" x14ac:dyDescent="0.25">
      <c r="A37" s="2" t="s">
        <v>145</v>
      </c>
      <c r="B37" s="2" t="s">
        <v>28</v>
      </c>
      <c r="C37" s="2">
        <v>2</v>
      </c>
      <c r="E37" s="3"/>
      <c r="F37" s="3"/>
      <c r="G37" s="3"/>
      <c r="H37" s="3"/>
      <c r="I37" s="3"/>
      <c r="J37" s="3"/>
      <c r="K37" s="3"/>
      <c r="L37" s="3"/>
      <c r="M37" s="3" t="s">
        <v>23</v>
      </c>
      <c r="N37" s="3" t="s">
        <v>25</v>
      </c>
      <c r="O37" s="2">
        <v>2</v>
      </c>
      <c r="P37" s="3"/>
      <c r="Q37" s="3"/>
      <c r="R37" s="3"/>
      <c r="S37" s="3"/>
      <c r="T37" s="3"/>
      <c r="U37" s="3" t="s">
        <v>38</v>
      </c>
      <c r="V37" s="3" t="s">
        <v>37</v>
      </c>
      <c r="W37" s="2">
        <v>2</v>
      </c>
      <c r="X37" s="3"/>
      <c r="AC37" s="4" t="s">
        <v>271</v>
      </c>
      <c r="AD37" s="2">
        <v>3</v>
      </c>
    </row>
    <row r="38" spans="1:30" ht="12" customHeight="1" x14ac:dyDescent="0.25">
      <c r="A38" s="2" t="s">
        <v>146</v>
      </c>
      <c r="B38" s="2" t="s">
        <v>28</v>
      </c>
      <c r="C38" s="2">
        <v>2</v>
      </c>
      <c r="E38" s="3"/>
      <c r="F38" s="3"/>
      <c r="G38" s="3"/>
      <c r="H38" s="3"/>
      <c r="I38" s="3"/>
      <c r="J38" s="3"/>
      <c r="K38" s="3"/>
      <c r="L38" s="3"/>
      <c r="M38" s="6" t="s">
        <v>175</v>
      </c>
      <c r="N38" s="6" t="s">
        <v>25</v>
      </c>
      <c r="O38" s="2">
        <v>2</v>
      </c>
      <c r="P38" s="3"/>
      <c r="Q38" s="3"/>
      <c r="R38" s="3"/>
      <c r="S38" s="3"/>
      <c r="T38" s="3"/>
      <c r="U38" s="3" t="s">
        <v>248</v>
      </c>
      <c r="V38" s="3" t="s">
        <v>37</v>
      </c>
      <c r="W38" s="2">
        <v>2</v>
      </c>
      <c r="X38" s="3"/>
      <c r="AC38" s="4" t="s">
        <v>276</v>
      </c>
      <c r="AD38" s="2">
        <v>3</v>
      </c>
    </row>
    <row r="39" spans="1:30" ht="12" customHeight="1" x14ac:dyDescent="0.25">
      <c r="A39" s="8" t="s">
        <v>12</v>
      </c>
      <c r="E39" s="3"/>
      <c r="F39" s="3"/>
      <c r="G39" s="3"/>
      <c r="H39" s="3"/>
      <c r="I39" s="3"/>
      <c r="J39" s="3"/>
      <c r="K39" s="3"/>
      <c r="L39" s="3"/>
      <c r="M39" s="3" t="s">
        <v>176</v>
      </c>
      <c r="N39" s="3" t="s">
        <v>25</v>
      </c>
      <c r="O39" s="2">
        <v>2</v>
      </c>
      <c r="P39" s="3"/>
      <c r="Q39" s="3"/>
      <c r="R39" s="3"/>
      <c r="S39" s="3"/>
      <c r="T39" s="3"/>
      <c r="U39" s="3" t="s">
        <v>249</v>
      </c>
      <c r="V39" s="3" t="s">
        <v>25</v>
      </c>
      <c r="W39" s="2">
        <v>2</v>
      </c>
      <c r="X39" s="3"/>
      <c r="AC39" s="4" t="s">
        <v>290</v>
      </c>
      <c r="AD39" s="2">
        <v>3</v>
      </c>
    </row>
    <row r="40" spans="1:30" ht="12" customHeight="1" x14ac:dyDescent="0.25">
      <c r="A40" s="2" t="s">
        <v>147</v>
      </c>
      <c r="B40" s="2" t="s">
        <v>28</v>
      </c>
      <c r="C40" s="2">
        <v>2</v>
      </c>
      <c r="E40" s="3"/>
      <c r="F40" s="3"/>
      <c r="G40" s="3"/>
      <c r="H40" s="3"/>
      <c r="I40" s="3"/>
      <c r="J40" s="3"/>
      <c r="K40" s="3"/>
      <c r="L40" s="3"/>
      <c r="M40" s="3" t="s">
        <v>177</v>
      </c>
      <c r="N40" s="3" t="s">
        <v>25</v>
      </c>
      <c r="O40" s="2">
        <v>2</v>
      </c>
      <c r="P40" s="3"/>
      <c r="Q40" s="3"/>
      <c r="R40" s="3"/>
      <c r="S40" s="3"/>
      <c r="T40" s="3"/>
      <c r="U40" s="3" t="s">
        <v>39</v>
      </c>
      <c r="V40" s="3" t="s">
        <v>37</v>
      </c>
      <c r="W40" s="2">
        <v>2</v>
      </c>
      <c r="X40" s="3"/>
      <c r="AC40" s="4" t="s">
        <v>293</v>
      </c>
      <c r="AD40" s="2">
        <v>3</v>
      </c>
    </row>
    <row r="41" spans="1:30" ht="12" customHeight="1" x14ac:dyDescent="0.25">
      <c r="A41" s="2" t="s">
        <v>148</v>
      </c>
      <c r="B41" s="2" t="s">
        <v>28</v>
      </c>
      <c r="C41" s="2">
        <v>2</v>
      </c>
      <c r="E41" s="3"/>
      <c r="F41" s="3"/>
      <c r="G41" s="3"/>
      <c r="H41" s="3"/>
      <c r="I41" s="3"/>
      <c r="J41" s="3"/>
      <c r="K41" s="3"/>
      <c r="L41" s="3"/>
      <c r="M41" s="3" t="s">
        <v>178</v>
      </c>
      <c r="N41" s="3" t="s">
        <v>28</v>
      </c>
      <c r="O41" s="2">
        <v>2</v>
      </c>
      <c r="P41" s="3"/>
      <c r="Q41" s="3"/>
      <c r="R41" s="3"/>
      <c r="S41" s="3"/>
      <c r="T41" s="3"/>
      <c r="U41" s="3" t="s">
        <v>250</v>
      </c>
      <c r="V41" s="3" t="s">
        <v>25</v>
      </c>
      <c r="W41" s="2">
        <v>2</v>
      </c>
      <c r="X41" s="3"/>
      <c r="AC41" s="4" t="s">
        <v>274</v>
      </c>
      <c r="AD41" s="2">
        <v>6</v>
      </c>
    </row>
    <row r="42" spans="1:30" ht="12" customHeight="1" x14ac:dyDescent="0.25">
      <c r="A42" s="2" t="s">
        <v>149</v>
      </c>
      <c r="B42" s="2" t="s">
        <v>25</v>
      </c>
      <c r="C42" s="2">
        <v>2</v>
      </c>
      <c r="E42" s="3"/>
      <c r="F42" s="3"/>
      <c r="G42" s="3"/>
      <c r="H42" s="3"/>
      <c r="I42" s="3"/>
      <c r="J42" s="3"/>
      <c r="K42" s="3"/>
      <c r="L42" s="3"/>
      <c r="M42" s="3" t="s">
        <v>179</v>
      </c>
      <c r="N42" s="3" t="s">
        <v>28</v>
      </c>
      <c r="O42" s="2">
        <v>2</v>
      </c>
      <c r="P42" s="3"/>
      <c r="Q42" s="3"/>
      <c r="R42" s="3"/>
      <c r="S42" s="3"/>
      <c r="T42" s="3"/>
      <c r="U42" s="3"/>
      <c r="V42" s="3"/>
      <c r="W42" s="3"/>
      <c r="X42" s="3"/>
      <c r="AC42" s="2" t="s">
        <v>285</v>
      </c>
      <c r="AD42" s="2">
        <v>3</v>
      </c>
    </row>
    <row r="43" spans="1:30" ht="12" customHeight="1" x14ac:dyDescent="0.25">
      <c r="A43" s="2" t="s">
        <v>150</v>
      </c>
      <c r="B43" s="2" t="s">
        <v>28</v>
      </c>
      <c r="C43" s="2">
        <v>2</v>
      </c>
      <c r="E43" s="3"/>
      <c r="F43" s="3"/>
      <c r="G43" s="3"/>
      <c r="H43" s="3"/>
      <c r="I43" s="3"/>
      <c r="J43" s="3"/>
      <c r="K43" s="3"/>
      <c r="L43" s="3"/>
      <c r="M43" s="3" t="s">
        <v>180</v>
      </c>
      <c r="N43" s="3" t="s">
        <v>28</v>
      </c>
      <c r="O43" s="2">
        <v>2</v>
      </c>
      <c r="P43" s="3"/>
      <c r="Q43" s="3"/>
      <c r="R43" s="3"/>
      <c r="S43" s="3"/>
      <c r="T43" s="3"/>
      <c r="U43" s="3"/>
      <c r="V43" s="3"/>
      <c r="W43" s="3"/>
      <c r="X43" s="3"/>
      <c r="AC43" s="2" t="s">
        <v>280</v>
      </c>
      <c r="AD43" s="2">
        <v>3</v>
      </c>
    </row>
    <row r="44" spans="1:30" ht="12" customHeight="1" x14ac:dyDescent="0.25">
      <c r="A44" s="8" t="s">
        <v>13</v>
      </c>
      <c r="E44" s="3"/>
      <c r="F44" s="3"/>
      <c r="G44" s="3"/>
      <c r="H44" s="3"/>
      <c r="I44" s="3"/>
      <c r="J44" s="3"/>
      <c r="K44" s="3"/>
      <c r="L44" s="3"/>
      <c r="M44" s="3" t="s">
        <v>181</v>
      </c>
      <c r="N44" s="3" t="s">
        <v>28</v>
      </c>
      <c r="O44" s="2">
        <v>2</v>
      </c>
      <c r="P44" s="3"/>
      <c r="Q44" s="3"/>
      <c r="R44" s="3"/>
      <c r="S44" s="3"/>
      <c r="T44" s="3"/>
      <c r="U44" s="3"/>
      <c r="V44" s="3"/>
      <c r="W44" s="3"/>
      <c r="X44" s="3"/>
      <c r="AC44" s="2" t="s">
        <v>284</v>
      </c>
      <c r="AD44" s="2">
        <v>3</v>
      </c>
    </row>
    <row r="45" spans="1:30" ht="12" customHeight="1" x14ac:dyDescent="0.25">
      <c r="A45" s="2" t="s">
        <v>151</v>
      </c>
      <c r="B45" s="2" t="s">
        <v>28</v>
      </c>
      <c r="C45" s="2">
        <v>2</v>
      </c>
      <c r="E45" s="3"/>
      <c r="F45" s="3"/>
      <c r="G45" s="3"/>
      <c r="H45" s="3"/>
      <c r="K45" s="3"/>
      <c r="L45" s="3"/>
      <c r="M45" s="3" t="s">
        <v>182</v>
      </c>
      <c r="N45" s="3" t="s">
        <v>25</v>
      </c>
      <c r="O45" s="2">
        <v>2</v>
      </c>
      <c r="P45" s="3"/>
      <c r="Q45" s="3"/>
      <c r="R45" s="3"/>
      <c r="S45" s="3"/>
      <c r="T45" s="3"/>
      <c r="U45" s="3"/>
      <c r="V45" s="3"/>
      <c r="W45" s="3"/>
      <c r="X45" s="3"/>
      <c r="AC45" s="2" t="s">
        <v>297</v>
      </c>
      <c r="AD45" s="2">
        <v>3</v>
      </c>
    </row>
    <row r="46" spans="1:30" ht="12" customHeight="1" x14ac:dyDescent="0.25">
      <c r="A46" s="2" t="s">
        <v>152</v>
      </c>
      <c r="B46" s="2" t="s">
        <v>28</v>
      </c>
      <c r="C46" s="2">
        <v>2</v>
      </c>
      <c r="G46" s="3"/>
      <c r="H46" s="3"/>
      <c r="K46" s="3"/>
      <c r="L46" s="3"/>
      <c r="M46" s="3" t="s">
        <v>183</v>
      </c>
      <c r="N46" s="3" t="s">
        <v>25</v>
      </c>
      <c r="O46" s="2">
        <v>2</v>
      </c>
      <c r="P46" s="3"/>
      <c r="Q46" s="3"/>
      <c r="R46" s="3"/>
      <c r="S46" s="3"/>
      <c r="T46" s="3"/>
      <c r="U46" s="3"/>
      <c r="V46" s="3"/>
      <c r="W46" s="3"/>
      <c r="X46" s="3"/>
    </row>
    <row r="47" spans="1:30" ht="12" customHeight="1" x14ac:dyDescent="0.25">
      <c r="A47" s="2" t="s">
        <v>153</v>
      </c>
      <c r="B47" s="2" t="s">
        <v>28</v>
      </c>
      <c r="C47" s="2" t="s">
        <v>889</v>
      </c>
      <c r="G47" s="3"/>
      <c r="H47" s="3"/>
      <c r="K47" s="3"/>
      <c r="L47" s="3"/>
      <c r="M47" s="3" t="s">
        <v>184</v>
      </c>
      <c r="N47" s="3" t="s">
        <v>37</v>
      </c>
      <c r="O47" s="2">
        <v>2</v>
      </c>
      <c r="P47" s="3"/>
      <c r="Q47" s="3"/>
      <c r="R47" s="3"/>
      <c r="S47" s="3"/>
      <c r="T47" s="3"/>
      <c r="W47" s="3"/>
      <c r="X47" s="3"/>
    </row>
    <row r="48" spans="1:30" ht="12" customHeight="1" x14ac:dyDescent="0.25">
      <c r="A48" s="2" t="s">
        <v>154</v>
      </c>
      <c r="B48" s="2" t="s">
        <v>28</v>
      </c>
      <c r="C48" s="2">
        <v>2</v>
      </c>
      <c r="H48" s="3"/>
      <c r="K48" s="3"/>
      <c r="L48" s="3"/>
      <c r="O48" s="3"/>
      <c r="P48" s="3"/>
      <c r="S48" s="3"/>
      <c r="T48" s="3"/>
      <c r="W48" s="3"/>
      <c r="X48" s="3"/>
    </row>
    <row r="49" spans="1:15" ht="12" customHeight="1" x14ac:dyDescent="0.25">
      <c r="A49" s="2" t="s">
        <v>155</v>
      </c>
      <c r="B49" s="2" t="s">
        <v>28</v>
      </c>
      <c r="C49" s="2">
        <v>2</v>
      </c>
      <c r="O49" s="3"/>
    </row>
    <row r="50" spans="1:15" ht="12" customHeight="1" x14ac:dyDescent="0.25">
      <c r="A50" s="2" t="s">
        <v>156</v>
      </c>
      <c r="B50" s="2" t="s">
        <v>28</v>
      </c>
      <c r="C50" s="2">
        <v>2</v>
      </c>
    </row>
    <row r="51" spans="1:15" ht="12" customHeight="1" x14ac:dyDescent="0.25">
      <c r="A51" s="8" t="s">
        <v>14</v>
      </c>
    </row>
    <row r="52" spans="1:15" ht="12" customHeight="1" x14ac:dyDescent="0.25">
      <c r="A52" s="2" t="s">
        <v>157</v>
      </c>
      <c r="B52" s="2" t="s">
        <v>28</v>
      </c>
      <c r="C52" s="2" t="s">
        <v>889</v>
      </c>
    </row>
  </sheetData>
  <sortState xmlns:xlrd2="http://schemas.microsoft.com/office/spreadsheetml/2017/richdata2" ref="AC37:AC42">
    <sortCondition ref="AC37:AC42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2546F-4CA8-48F5-997E-69B0728BC2DD}">
  <dimension ref="A1:Z175"/>
  <sheetViews>
    <sheetView zoomScaleNormal="100" workbookViewId="0">
      <selection activeCell="U57" sqref="U57"/>
    </sheetView>
  </sheetViews>
  <sheetFormatPr baseColWidth="10" defaultColWidth="9.140625" defaultRowHeight="12" customHeight="1" x14ac:dyDescent="0.2"/>
  <cols>
    <col min="1" max="1" width="6.7109375" style="12" bestFit="1" customWidth="1"/>
    <col min="2" max="2" width="15.28515625" style="12" bestFit="1" customWidth="1"/>
    <col min="3" max="3" width="4" style="12" bestFit="1" customWidth="1"/>
    <col min="4" max="4" width="1.5703125" style="12" customWidth="1"/>
    <col min="5" max="5" width="6.7109375" style="12" bestFit="1" customWidth="1"/>
    <col min="6" max="6" width="21.7109375" style="12" bestFit="1" customWidth="1"/>
    <col min="7" max="7" width="27" style="12" bestFit="1" customWidth="1"/>
    <col min="8" max="8" width="4" style="12" bestFit="1" customWidth="1"/>
    <col min="9" max="9" width="1.5703125" style="12" customWidth="1"/>
    <col min="10" max="10" width="6.85546875" style="12" bestFit="1" customWidth="1"/>
    <col min="11" max="11" width="17.85546875" style="12" bestFit="1" customWidth="1"/>
    <col min="12" max="12" width="25.42578125" style="12" bestFit="1" customWidth="1"/>
    <col min="13" max="13" width="4" style="12" bestFit="1" customWidth="1"/>
    <col min="14" max="14" width="1.5703125" style="12" customWidth="1"/>
    <col min="15" max="15" width="6.7109375" style="12" bestFit="1" customWidth="1"/>
    <col min="16" max="16" width="23.5703125" style="12" bestFit="1" customWidth="1"/>
    <col min="17" max="17" width="4" style="12" bestFit="1" customWidth="1"/>
    <col min="18" max="18" width="1.5703125" style="12" customWidth="1"/>
    <col min="19" max="19" width="6.85546875" style="12" bestFit="1" customWidth="1"/>
    <col min="20" max="20" width="19.7109375" style="12" bestFit="1" customWidth="1"/>
    <col min="21" max="21" width="22.28515625" style="12" bestFit="1" customWidth="1"/>
    <col min="22" max="22" width="4" style="12" bestFit="1" customWidth="1"/>
    <col min="23" max="23" width="1.5703125" style="12" customWidth="1"/>
    <col min="24" max="24" width="6.7109375" style="12" bestFit="1" customWidth="1"/>
    <col min="25" max="25" width="21.7109375" style="12" bestFit="1" customWidth="1"/>
    <col min="26" max="26" width="4" style="12" bestFit="1" customWidth="1"/>
    <col min="27" max="27" width="4.5703125" style="12" customWidth="1"/>
    <col min="28" max="256" width="9.140625" style="12"/>
    <col min="257" max="257" width="9" style="12" bestFit="1" customWidth="1"/>
    <col min="258" max="258" width="19.140625" style="12" bestFit="1" customWidth="1"/>
    <col min="259" max="259" width="5.5703125" style="12" bestFit="1" customWidth="1"/>
    <col min="260" max="260" width="4.28515625" style="12" customWidth="1"/>
    <col min="261" max="261" width="8.85546875" style="12" customWidth="1"/>
    <col min="262" max="262" width="26.28515625" style="12" bestFit="1" customWidth="1"/>
    <col min="263" max="263" width="32.7109375" style="12" bestFit="1" customWidth="1"/>
    <col min="264" max="264" width="5.5703125" style="12" bestFit="1" customWidth="1"/>
    <col min="265" max="265" width="4.28515625" style="12" customWidth="1"/>
    <col min="266" max="266" width="8.85546875" style="12" bestFit="1" customWidth="1"/>
    <col min="267" max="267" width="22" style="12" bestFit="1" customWidth="1"/>
    <col min="268" max="268" width="31.5703125" style="12" bestFit="1" customWidth="1"/>
    <col min="269" max="269" width="5.5703125" style="12" bestFit="1" customWidth="1"/>
    <col min="270" max="270" width="4.28515625" style="12" customWidth="1"/>
    <col min="271" max="271" width="8.85546875" style="12" bestFit="1" customWidth="1"/>
    <col min="272" max="272" width="28.7109375" style="12" bestFit="1" customWidth="1"/>
    <col min="273" max="273" width="5.5703125" style="12" bestFit="1" customWidth="1"/>
    <col min="274" max="274" width="4.28515625" style="12" customWidth="1"/>
    <col min="275" max="275" width="8.85546875" style="12" bestFit="1" customWidth="1"/>
    <col min="276" max="276" width="24.5703125" style="12" bestFit="1" customWidth="1"/>
    <col min="277" max="277" width="27.42578125" style="12" bestFit="1" customWidth="1"/>
    <col min="278" max="278" width="5.5703125" style="12" bestFit="1" customWidth="1"/>
    <col min="279" max="279" width="4.28515625" style="12" customWidth="1"/>
    <col min="280" max="280" width="8.85546875" style="12" bestFit="1" customWidth="1"/>
    <col min="281" max="281" width="26.85546875" style="12" bestFit="1" customWidth="1"/>
    <col min="282" max="282" width="5.5703125" style="12" bestFit="1" customWidth="1"/>
    <col min="283" max="283" width="4.5703125" style="12" customWidth="1"/>
    <col min="284" max="512" width="9.140625" style="12"/>
    <col min="513" max="513" width="9" style="12" bestFit="1" customWidth="1"/>
    <col min="514" max="514" width="19.140625" style="12" bestFit="1" customWidth="1"/>
    <col min="515" max="515" width="5.5703125" style="12" bestFit="1" customWidth="1"/>
    <col min="516" max="516" width="4.28515625" style="12" customWidth="1"/>
    <col min="517" max="517" width="8.85546875" style="12" customWidth="1"/>
    <col min="518" max="518" width="26.28515625" style="12" bestFit="1" customWidth="1"/>
    <col min="519" max="519" width="32.7109375" style="12" bestFit="1" customWidth="1"/>
    <col min="520" max="520" width="5.5703125" style="12" bestFit="1" customWidth="1"/>
    <col min="521" max="521" width="4.28515625" style="12" customWidth="1"/>
    <col min="522" max="522" width="8.85546875" style="12" bestFit="1" customWidth="1"/>
    <col min="523" max="523" width="22" style="12" bestFit="1" customWidth="1"/>
    <col min="524" max="524" width="31.5703125" style="12" bestFit="1" customWidth="1"/>
    <col min="525" max="525" width="5.5703125" style="12" bestFit="1" customWidth="1"/>
    <col min="526" max="526" width="4.28515625" style="12" customWidth="1"/>
    <col min="527" max="527" width="8.85546875" style="12" bestFit="1" customWidth="1"/>
    <col min="528" max="528" width="28.7109375" style="12" bestFit="1" customWidth="1"/>
    <col min="529" max="529" width="5.5703125" style="12" bestFit="1" customWidth="1"/>
    <col min="530" max="530" width="4.28515625" style="12" customWidth="1"/>
    <col min="531" max="531" width="8.85546875" style="12" bestFit="1" customWidth="1"/>
    <col min="532" max="532" width="24.5703125" style="12" bestFit="1" customWidth="1"/>
    <col min="533" max="533" width="27.42578125" style="12" bestFit="1" customWidth="1"/>
    <col min="534" max="534" width="5.5703125" style="12" bestFit="1" customWidth="1"/>
    <col min="535" max="535" width="4.28515625" style="12" customWidth="1"/>
    <col min="536" max="536" width="8.85546875" style="12" bestFit="1" customWidth="1"/>
    <col min="537" max="537" width="26.85546875" style="12" bestFit="1" customWidth="1"/>
    <col min="538" max="538" width="5.5703125" style="12" bestFit="1" customWidth="1"/>
    <col min="539" max="539" width="4.5703125" style="12" customWidth="1"/>
    <col min="540" max="768" width="9.140625" style="12"/>
    <col min="769" max="769" width="9" style="12" bestFit="1" customWidth="1"/>
    <col min="770" max="770" width="19.140625" style="12" bestFit="1" customWidth="1"/>
    <col min="771" max="771" width="5.5703125" style="12" bestFit="1" customWidth="1"/>
    <col min="772" max="772" width="4.28515625" style="12" customWidth="1"/>
    <col min="773" max="773" width="8.85546875" style="12" customWidth="1"/>
    <col min="774" max="774" width="26.28515625" style="12" bestFit="1" customWidth="1"/>
    <col min="775" max="775" width="32.7109375" style="12" bestFit="1" customWidth="1"/>
    <col min="776" max="776" width="5.5703125" style="12" bestFit="1" customWidth="1"/>
    <col min="777" max="777" width="4.28515625" style="12" customWidth="1"/>
    <col min="778" max="778" width="8.85546875" style="12" bestFit="1" customWidth="1"/>
    <col min="779" max="779" width="22" style="12" bestFit="1" customWidth="1"/>
    <col min="780" max="780" width="31.5703125" style="12" bestFit="1" customWidth="1"/>
    <col min="781" max="781" width="5.5703125" style="12" bestFit="1" customWidth="1"/>
    <col min="782" max="782" width="4.28515625" style="12" customWidth="1"/>
    <col min="783" max="783" width="8.85546875" style="12" bestFit="1" customWidth="1"/>
    <col min="784" max="784" width="28.7109375" style="12" bestFit="1" customWidth="1"/>
    <col min="785" max="785" width="5.5703125" style="12" bestFit="1" customWidth="1"/>
    <col min="786" max="786" width="4.28515625" style="12" customWidth="1"/>
    <col min="787" max="787" width="8.85546875" style="12" bestFit="1" customWidth="1"/>
    <col min="788" max="788" width="24.5703125" style="12" bestFit="1" customWidth="1"/>
    <col min="789" max="789" width="27.42578125" style="12" bestFit="1" customWidth="1"/>
    <col min="790" max="790" width="5.5703125" style="12" bestFit="1" customWidth="1"/>
    <col min="791" max="791" width="4.28515625" style="12" customWidth="1"/>
    <col min="792" max="792" width="8.85546875" style="12" bestFit="1" customWidth="1"/>
    <col min="793" max="793" width="26.85546875" style="12" bestFit="1" customWidth="1"/>
    <col min="794" max="794" width="5.5703125" style="12" bestFit="1" customWidth="1"/>
    <col min="795" max="795" width="4.5703125" style="12" customWidth="1"/>
    <col min="796" max="1024" width="9.140625" style="12"/>
    <col min="1025" max="1025" width="9" style="12" bestFit="1" customWidth="1"/>
    <col min="1026" max="1026" width="19.140625" style="12" bestFit="1" customWidth="1"/>
    <col min="1027" max="1027" width="5.5703125" style="12" bestFit="1" customWidth="1"/>
    <col min="1028" max="1028" width="4.28515625" style="12" customWidth="1"/>
    <col min="1029" max="1029" width="8.85546875" style="12" customWidth="1"/>
    <col min="1030" max="1030" width="26.28515625" style="12" bestFit="1" customWidth="1"/>
    <col min="1031" max="1031" width="32.7109375" style="12" bestFit="1" customWidth="1"/>
    <col min="1032" max="1032" width="5.5703125" style="12" bestFit="1" customWidth="1"/>
    <col min="1033" max="1033" width="4.28515625" style="12" customWidth="1"/>
    <col min="1034" max="1034" width="8.85546875" style="12" bestFit="1" customWidth="1"/>
    <col min="1035" max="1035" width="22" style="12" bestFit="1" customWidth="1"/>
    <col min="1036" max="1036" width="31.5703125" style="12" bestFit="1" customWidth="1"/>
    <col min="1037" max="1037" width="5.5703125" style="12" bestFit="1" customWidth="1"/>
    <col min="1038" max="1038" width="4.28515625" style="12" customWidth="1"/>
    <col min="1039" max="1039" width="8.85546875" style="12" bestFit="1" customWidth="1"/>
    <col min="1040" max="1040" width="28.7109375" style="12" bestFit="1" customWidth="1"/>
    <col min="1041" max="1041" width="5.5703125" style="12" bestFit="1" customWidth="1"/>
    <col min="1042" max="1042" width="4.28515625" style="12" customWidth="1"/>
    <col min="1043" max="1043" width="8.85546875" style="12" bestFit="1" customWidth="1"/>
    <col min="1044" max="1044" width="24.5703125" style="12" bestFit="1" customWidth="1"/>
    <col min="1045" max="1045" width="27.42578125" style="12" bestFit="1" customWidth="1"/>
    <col min="1046" max="1046" width="5.5703125" style="12" bestFit="1" customWidth="1"/>
    <col min="1047" max="1047" width="4.28515625" style="12" customWidth="1"/>
    <col min="1048" max="1048" width="8.85546875" style="12" bestFit="1" customWidth="1"/>
    <col min="1049" max="1049" width="26.85546875" style="12" bestFit="1" customWidth="1"/>
    <col min="1050" max="1050" width="5.5703125" style="12" bestFit="1" customWidth="1"/>
    <col min="1051" max="1051" width="4.5703125" style="12" customWidth="1"/>
    <col min="1052" max="1280" width="9.140625" style="12"/>
    <col min="1281" max="1281" width="9" style="12" bestFit="1" customWidth="1"/>
    <col min="1282" max="1282" width="19.140625" style="12" bestFit="1" customWidth="1"/>
    <col min="1283" max="1283" width="5.5703125" style="12" bestFit="1" customWidth="1"/>
    <col min="1284" max="1284" width="4.28515625" style="12" customWidth="1"/>
    <col min="1285" max="1285" width="8.85546875" style="12" customWidth="1"/>
    <col min="1286" max="1286" width="26.28515625" style="12" bestFit="1" customWidth="1"/>
    <col min="1287" max="1287" width="32.7109375" style="12" bestFit="1" customWidth="1"/>
    <col min="1288" max="1288" width="5.5703125" style="12" bestFit="1" customWidth="1"/>
    <col min="1289" max="1289" width="4.28515625" style="12" customWidth="1"/>
    <col min="1290" max="1290" width="8.85546875" style="12" bestFit="1" customWidth="1"/>
    <col min="1291" max="1291" width="22" style="12" bestFit="1" customWidth="1"/>
    <col min="1292" max="1292" width="31.5703125" style="12" bestFit="1" customWidth="1"/>
    <col min="1293" max="1293" width="5.5703125" style="12" bestFit="1" customWidth="1"/>
    <col min="1294" max="1294" width="4.28515625" style="12" customWidth="1"/>
    <col min="1295" max="1295" width="8.85546875" style="12" bestFit="1" customWidth="1"/>
    <col min="1296" max="1296" width="28.7109375" style="12" bestFit="1" customWidth="1"/>
    <col min="1297" max="1297" width="5.5703125" style="12" bestFit="1" customWidth="1"/>
    <col min="1298" max="1298" width="4.28515625" style="12" customWidth="1"/>
    <col min="1299" max="1299" width="8.85546875" style="12" bestFit="1" customWidth="1"/>
    <col min="1300" max="1300" width="24.5703125" style="12" bestFit="1" customWidth="1"/>
    <col min="1301" max="1301" width="27.42578125" style="12" bestFit="1" customWidth="1"/>
    <col min="1302" max="1302" width="5.5703125" style="12" bestFit="1" customWidth="1"/>
    <col min="1303" max="1303" width="4.28515625" style="12" customWidth="1"/>
    <col min="1304" max="1304" width="8.85546875" style="12" bestFit="1" customWidth="1"/>
    <col min="1305" max="1305" width="26.85546875" style="12" bestFit="1" customWidth="1"/>
    <col min="1306" max="1306" width="5.5703125" style="12" bestFit="1" customWidth="1"/>
    <col min="1307" max="1307" width="4.5703125" style="12" customWidth="1"/>
    <col min="1308" max="1536" width="9.140625" style="12"/>
    <col min="1537" max="1537" width="9" style="12" bestFit="1" customWidth="1"/>
    <col min="1538" max="1538" width="19.140625" style="12" bestFit="1" customWidth="1"/>
    <col min="1539" max="1539" width="5.5703125" style="12" bestFit="1" customWidth="1"/>
    <col min="1540" max="1540" width="4.28515625" style="12" customWidth="1"/>
    <col min="1541" max="1541" width="8.85546875" style="12" customWidth="1"/>
    <col min="1542" max="1542" width="26.28515625" style="12" bestFit="1" customWidth="1"/>
    <col min="1543" max="1543" width="32.7109375" style="12" bestFit="1" customWidth="1"/>
    <col min="1544" max="1544" width="5.5703125" style="12" bestFit="1" customWidth="1"/>
    <col min="1545" max="1545" width="4.28515625" style="12" customWidth="1"/>
    <col min="1546" max="1546" width="8.85546875" style="12" bestFit="1" customWidth="1"/>
    <col min="1547" max="1547" width="22" style="12" bestFit="1" customWidth="1"/>
    <col min="1548" max="1548" width="31.5703125" style="12" bestFit="1" customWidth="1"/>
    <col min="1549" max="1549" width="5.5703125" style="12" bestFit="1" customWidth="1"/>
    <col min="1550" max="1550" width="4.28515625" style="12" customWidth="1"/>
    <col min="1551" max="1551" width="8.85546875" style="12" bestFit="1" customWidth="1"/>
    <col min="1552" max="1552" width="28.7109375" style="12" bestFit="1" customWidth="1"/>
    <col min="1553" max="1553" width="5.5703125" style="12" bestFit="1" customWidth="1"/>
    <col min="1554" max="1554" width="4.28515625" style="12" customWidth="1"/>
    <col min="1555" max="1555" width="8.85546875" style="12" bestFit="1" customWidth="1"/>
    <col min="1556" max="1556" width="24.5703125" style="12" bestFit="1" customWidth="1"/>
    <col min="1557" max="1557" width="27.42578125" style="12" bestFit="1" customWidth="1"/>
    <col min="1558" max="1558" width="5.5703125" style="12" bestFit="1" customWidth="1"/>
    <col min="1559" max="1559" width="4.28515625" style="12" customWidth="1"/>
    <col min="1560" max="1560" width="8.85546875" style="12" bestFit="1" customWidth="1"/>
    <col min="1561" max="1561" width="26.85546875" style="12" bestFit="1" customWidth="1"/>
    <col min="1562" max="1562" width="5.5703125" style="12" bestFit="1" customWidth="1"/>
    <col min="1563" max="1563" width="4.5703125" style="12" customWidth="1"/>
    <col min="1564" max="1792" width="9.140625" style="12"/>
    <col min="1793" max="1793" width="9" style="12" bestFit="1" customWidth="1"/>
    <col min="1794" max="1794" width="19.140625" style="12" bestFit="1" customWidth="1"/>
    <col min="1795" max="1795" width="5.5703125" style="12" bestFit="1" customWidth="1"/>
    <col min="1796" max="1796" width="4.28515625" style="12" customWidth="1"/>
    <col min="1797" max="1797" width="8.85546875" style="12" customWidth="1"/>
    <col min="1798" max="1798" width="26.28515625" style="12" bestFit="1" customWidth="1"/>
    <col min="1799" max="1799" width="32.7109375" style="12" bestFit="1" customWidth="1"/>
    <col min="1800" max="1800" width="5.5703125" style="12" bestFit="1" customWidth="1"/>
    <col min="1801" max="1801" width="4.28515625" style="12" customWidth="1"/>
    <col min="1802" max="1802" width="8.85546875" style="12" bestFit="1" customWidth="1"/>
    <col min="1803" max="1803" width="22" style="12" bestFit="1" customWidth="1"/>
    <col min="1804" max="1804" width="31.5703125" style="12" bestFit="1" customWidth="1"/>
    <col min="1805" max="1805" width="5.5703125" style="12" bestFit="1" customWidth="1"/>
    <col min="1806" max="1806" width="4.28515625" style="12" customWidth="1"/>
    <col min="1807" max="1807" width="8.85546875" style="12" bestFit="1" customWidth="1"/>
    <col min="1808" max="1808" width="28.7109375" style="12" bestFit="1" customWidth="1"/>
    <col min="1809" max="1809" width="5.5703125" style="12" bestFit="1" customWidth="1"/>
    <col min="1810" max="1810" width="4.28515625" style="12" customWidth="1"/>
    <col min="1811" max="1811" width="8.85546875" style="12" bestFit="1" customWidth="1"/>
    <col min="1812" max="1812" width="24.5703125" style="12" bestFit="1" customWidth="1"/>
    <col min="1813" max="1813" width="27.42578125" style="12" bestFit="1" customWidth="1"/>
    <col min="1814" max="1814" width="5.5703125" style="12" bestFit="1" customWidth="1"/>
    <col min="1815" max="1815" width="4.28515625" style="12" customWidth="1"/>
    <col min="1816" max="1816" width="8.85546875" style="12" bestFit="1" customWidth="1"/>
    <col min="1817" max="1817" width="26.85546875" style="12" bestFit="1" customWidth="1"/>
    <col min="1818" max="1818" width="5.5703125" style="12" bestFit="1" customWidth="1"/>
    <col min="1819" max="1819" width="4.5703125" style="12" customWidth="1"/>
    <col min="1820" max="2048" width="9.140625" style="12"/>
    <col min="2049" max="2049" width="9" style="12" bestFit="1" customWidth="1"/>
    <col min="2050" max="2050" width="19.140625" style="12" bestFit="1" customWidth="1"/>
    <col min="2051" max="2051" width="5.5703125" style="12" bestFit="1" customWidth="1"/>
    <col min="2052" max="2052" width="4.28515625" style="12" customWidth="1"/>
    <col min="2053" max="2053" width="8.85546875" style="12" customWidth="1"/>
    <col min="2054" max="2054" width="26.28515625" style="12" bestFit="1" customWidth="1"/>
    <col min="2055" max="2055" width="32.7109375" style="12" bestFit="1" customWidth="1"/>
    <col min="2056" max="2056" width="5.5703125" style="12" bestFit="1" customWidth="1"/>
    <col min="2057" max="2057" width="4.28515625" style="12" customWidth="1"/>
    <col min="2058" max="2058" width="8.85546875" style="12" bestFit="1" customWidth="1"/>
    <col min="2059" max="2059" width="22" style="12" bestFit="1" customWidth="1"/>
    <col min="2060" max="2060" width="31.5703125" style="12" bestFit="1" customWidth="1"/>
    <col min="2061" max="2061" width="5.5703125" style="12" bestFit="1" customWidth="1"/>
    <col min="2062" max="2062" width="4.28515625" style="12" customWidth="1"/>
    <col min="2063" max="2063" width="8.85546875" style="12" bestFit="1" customWidth="1"/>
    <col min="2064" max="2064" width="28.7109375" style="12" bestFit="1" customWidth="1"/>
    <col min="2065" max="2065" width="5.5703125" style="12" bestFit="1" customWidth="1"/>
    <col min="2066" max="2066" width="4.28515625" style="12" customWidth="1"/>
    <col min="2067" max="2067" width="8.85546875" style="12" bestFit="1" customWidth="1"/>
    <col min="2068" max="2068" width="24.5703125" style="12" bestFit="1" customWidth="1"/>
    <col min="2069" max="2069" width="27.42578125" style="12" bestFit="1" customWidth="1"/>
    <col min="2070" max="2070" width="5.5703125" style="12" bestFit="1" customWidth="1"/>
    <col min="2071" max="2071" width="4.28515625" style="12" customWidth="1"/>
    <col min="2072" max="2072" width="8.85546875" style="12" bestFit="1" customWidth="1"/>
    <col min="2073" max="2073" width="26.85546875" style="12" bestFit="1" customWidth="1"/>
    <col min="2074" max="2074" width="5.5703125" style="12" bestFit="1" customWidth="1"/>
    <col min="2075" max="2075" width="4.5703125" style="12" customWidth="1"/>
    <col min="2076" max="2304" width="9.140625" style="12"/>
    <col min="2305" max="2305" width="9" style="12" bestFit="1" customWidth="1"/>
    <col min="2306" max="2306" width="19.140625" style="12" bestFit="1" customWidth="1"/>
    <col min="2307" max="2307" width="5.5703125" style="12" bestFit="1" customWidth="1"/>
    <col min="2308" max="2308" width="4.28515625" style="12" customWidth="1"/>
    <col min="2309" max="2309" width="8.85546875" style="12" customWidth="1"/>
    <col min="2310" max="2310" width="26.28515625" style="12" bestFit="1" customWidth="1"/>
    <col min="2311" max="2311" width="32.7109375" style="12" bestFit="1" customWidth="1"/>
    <col min="2312" max="2312" width="5.5703125" style="12" bestFit="1" customWidth="1"/>
    <col min="2313" max="2313" width="4.28515625" style="12" customWidth="1"/>
    <col min="2314" max="2314" width="8.85546875" style="12" bestFit="1" customWidth="1"/>
    <col min="2315" max="2315" width="22" style="12" bestFit="1" customWidth="1"/>
    <col min="2316" max="2316" width="31.5703125" style="12" bestFit="1" customWidth="1"/>
    <col min="2317" max="2317" width="5.5703125" style="12" bestFit="1" customWidth="1"/>
    <col min="2318" max="2318" width="4.28515625" style="12" customWidth="1"/>
    <col min="2319" max="2319" width="8.85546875" style="12" bestFit="1" customWidth="1"/>
    <col min="2320" max="2320" width="28.7109375" style="12" bestFit="1" customWidth="1"/>
    <col min="2321" max="2321" width="5.5703125" style="12" bestFit="1" customWidth="1"/>
    <col min="2322" max="2322" width="4.28515625" style="12" customWidth="1"/>
    <col min="2323" max="2323" width="8.85546875" style="12" bestFit="1" customWidth="1"/>
    <col min="2324" max="2324" width="24.5703125" style="12" bestFit="1" customWidth="1"/>
    <col min="2325" max="2325" width="27.42578125" style="12" bestFit="1" customWidth="1"/>
    <col min="2326" max="2326" width="5.5703125" style="12" bestFit="1" customWidth="1"/>
    <col min="2327" max="2327" width="4.28515625" style="12" customWidth="1"/>
    <col min="2328" max="2328" width="8.85546875" style="12" bestFit="1" customWidth="1"/>
    <col min="2329" max="2329" width="26.85546875" style="12" bestFit="1" customWidth="1"/>
    <col min="2330" max="2330" width="5.5703125" style="12" bestFit="1" customWidth="1"/>
    <col min="2331" max="2331" width="4.5703125" style="12" customWidth="1"/>
    <col min="2332" max="2560" width="9.140625" style="12"/>
    <col min="2561" max="2561" width="9" style="12" bestFit="1" customWidth="1"/>
    <col min="2562" max="2562" width="19.140625" style="12" bestFit="1" customWidth="1"/>
    <col min="2563" max="2563" width="5.5703125" style="12" bestFit="1" customWidth="1"/>
    <col min="2564" max="2564" width="4.28515625" style="12" customWidth="1"/>
    <col min="2565" max="2565" width="8.85546875" style="12" customWidth="1"/>
    <col min="2566" max="2566" width="26.28515625" style="12" bestFit="1" customWidth="1"/>
    <col min="2567" max="2567" width="32.7109375" style="12" bestFit="1" customWidth="1"/>
    <col min="2568" max="2568" width="5.5703125" style="12" bestFit="1" customWidth="1"/>
    <col min="2569" max="2569" width="4.28515625" style="12" customWidth="1"/>
    <col min="2570" max="2570" width="8.85546875" style="12" bestFit="1" customWidth="1"/>
    <col min="2571" max="2571" width="22" style="12" bestFit="1" customWidth="1"/>
    <col min="2572" max="2572" width="31.5703125" style="12" bestFit="1" customWidth="1"/>
    <col min="2573" max="2573" width="5.5703125" style="12" bestFit="1" customWidth="1"/>
    <col min="2574" max="2574" width="4.28515625" style="12" customWidth="1"/>
    <col min="2575" max="2575" width="8.85546875" style="12" bestFit="1" customWidth="1"/>
    <col min="2576" max="2576" width="28.7109375" style="12" bestFit="1" customWidth="1"/>
    <col min="2577" max="2577" width="5.5703125" style="12" bestFit="1" customWidth="1"/>
    <col min="2578" max="2578" width="4.28515625" style="12" customWidth="1"/>
    <col min="2579" max="2579" width="8.85546875" style="12" bestFit="1" customWidth="1"/>
    <col min="2580" max="2580" width="24.5703125" style="12" bestFit="1" customWidth="1"/>
    <col min="2581" max="2581" width="27.42578125" style="12" bestFit="1" customWidth="1"/>
    <col min="2582" max="2582" width="5.5703125" style="12" bestFit="1" customWidth="1"/>
    <col min="2583" max="2583" width="4.28515625" style="12" customWidth="1"/>
    <col min="2584" max="2584" width="8.85546875" style="12" bestFit="1" customWidth="1"/>
    <col min="2585" max="2585" width="26.85546875" style="12" bestFit="1" customWidth="1"/>
    <col min="2586" max="2586" width="5.5703125" style="12" bestFit="1" customWidth="1"/>
    <col min="2587" max="2587" width="4.5703125" style="12" customWidth="1"/>
    <col min="2588" max="2816" width="9.140625" style="12"/>
    <col min="2817" max="2817" width="9" style="12" bestFit="1" customWidth="1"/>
    <col min="2818" max="2818" width="19.140625" style="12" bestFit="1" customWidth="1"/>
    <col min="2819" max="2819" width="5.5703125" style="12" bestFit="1" customWidth="1"/>
    <col min="2820" max="2820" width="4.28515625" style="12" customWidth="1"/>
    <col min="2821" max="2821" width="8.85546875" style="12" customWidth="1"/>
    <col min="2822" max="2822" width="26.28515625" style="12" bestFit="1" customWidth="1"/>
    <col min="2823" max="2823" width="32.7109375" style="12" bestFit="1" customWidth="1"/>
    <col min="2824" max="2824" width="5.5703125" style="12" bestFit="1" customWidth="1"/>
    <col min="2825" max="2825" width="4.28515625" style="12" customWidth="1"/>
    <col min="2826" max="2826" width="8.85546875" style="12" bestFit="1" customWidth="1"/>
    <col min="2827" max="2827" width="22" style="12" bestFit="1" customWidth="1"/>
    <col min="2828" max="2828" width="31.5703125" style="12" bestFit="1" customWidth="1"/>
    <col min="2829" max="2829" width="5.5703125" style="12" bestFit="1" customWidth="1"/>
    <col min="2830" max="2830" width="4.28515625" style="12" customWidth="1"/>
    <col min="2831" max="2831" width="8.85546875" style="12" bestFit="1" customWidth="1"/>
    <col min="2832" max="2832" width="28.7109375" style="12" bestFit="1" customWidth="1"/>
    <col min="2833" max="2833" width="5.5703125" style="12" bestFit="1" customWidth="1"/>
    <col min="2834" max="2834" width="4.28515625" style="12" customWidth="1"/>
    <col min="2835" max="2835" width="8.85546875" style="12" bestFit="1" customWidth="1"/>
    <col min="2836" max="2836" width="24.5703125" style="12" bestFit="1" customWidth="1"/>
    <col min="2837" max="2837" width="27.42578125" style="12" bestFit="1" customWidth="1"/>
    <col min="2838" max="2838" width="5.5703125" style="12" bestFit="1" customWidth="1"/>
    <col min="2839" max="2839" width="4.28515625" style="12" customWidth="1"/>
    <col min="2840" max="2840" width="8.85546875" style="12" bestFit="1" customWidth="1"/>
    <col min="2841" max="2841" width="26.85546875" style="12" bestFit="1" customWidth="1"/>
    <col min="2842" max="2842" width="5.5703125" style="12" bestFit="1" customWidth="1"/>
    <col min="2843" max="2843" width="4.5703125" style="12" customWidth="1"/>
    <col min="2844" max="3072" width="9.140625" style="12"/>
    <col min="3073" max="3073" width="9" style="12" bestFit="1" customWidth="1"/>
    <col min="3074" max="3074" width="19.140625" style="12" bestFit="1" customWidth="1"/>
    <col min="3075" max="3075" width="5.5703125" style="12" bestFit="1" customWidth="1"/>
    <col min="3076" max="3076" width="4.28515625" style="12" customWidth="1"/>
    <col min="3077" max="3077" width="8.85546875" style="12" customWidth="1"/>
    <col min="3078" max="3078" width="26.28515625" style="12" bestFit="1" customWidth="1"/>
    <col min="3079" max="3079" width="32.7109375" style="12" bestFit="1" customWidth="1"/>
    <col min="3080" max="3080" width="5.5703125" style="12" bestFit="1" customWidth="1"/>
    <col min="3081" max="3081" width="4.28515625" style="12" customWidth="1"/>
    <col min="3082" max="3082" width="8.85546875" style="12" bestFit="1" customWidth="1"/>
    <col min="3083" max="3083" width="22" style="12" bestFit="1" customWidth="1"/>
    <col min="3084" max="3084" width="31.5703125" style="12" bestFit="1" customWidth="1"/>
    <col min="3085" max="3085" width="5.5703125" style="12" bestFit="1" customWidth="1"/>
    <col min="3086" max="3086" width="4.28515625" style="12" customWidth="1"/>
    <col min="3087" max="3087" width="8.85546875" style="12" bestFit="1" customWidth="1"/>
    <col min="3088" max="3088" width="28.7109375" style="12" bestFit="1" customWidth="1"/>
    <col min="3089" max="3089" width="5.5703125" style="12" bestFit="1" customWidth="1"/>
    <col min="3090" max="3090" width="4.28515625" style="12" customWidth="1"/>
    <col min="3091" max="3091" width="8.85546875" style="12" bestFit="1" customWidth="1"/>
    <col min="3092" max="3092" width="24.5703125" style="12" bestFit="1" customWidth="1"/>
    <col min="3093" max="3093" width="27.42578125" style="12" bestFit="1" customWidth="1"/>
    <col min="3094" max="3094" width="5.5703125" style="12" bestFit="1" customWidth="1"/>
    <col min="3095" max="3095" width="4.28515625" style="12" customWidth="1"/>
    <col min="3096" max="3096" width="8.85546875" style="12" bestFit="1" customWidth="1"/>
    <col min="3097" max="3097" width="26.85546875" style="12" bestFit="1" customWidth="1"/>
    <col min="3098" max="3098" width="5.5703125" style="12" bestFit="1" customWidth="1"/>
    <col min="3099" max="3099" width="4.5703125" style="12" customWidth="1"/>
    <col min="3100" max="3328" width="9.140625" style="12"/>
    <col min="3329" max="3329" width="9" style="12" bestFit="1" customWidth="1"/>
    <col min="3330" max="3330" width="19.140625" style="12" bestFit="1" customWidth="1"/>
    <col min="3331" max="3331" width="5.5703125" style="12" bestFit="1" customWidth="1"/>
    <col min="3332" max="3332" width="4.28515625" style="12" customWidth="1"/>
    <col min="3333" max="3333" width="8.85546875" style="12" customWidth="1"/>
    <col min="3334" max="3334" width="26.28515625" style="12" bestFit="1" customWidth="1"/>
    <col min="3335" max="3335" width="32.7109375" style="12" bestFit="1" customWidth="1"/>
    <col min="3336" max="3336" width="5.5703125" style="12" bestFit="1" customWidth="1"/>
    <col min="3337" max="3337" width="4.28515625" style="12" customWidth="1"/>
    <col min="3338" max="3338" width="8.85546875" style="12" bestFit="1" customWidth="1"/>
    <col min="3339" max="3339" width="22" style="12" bestFit="1" customWidth="1"/>
    <col min="3340" max="3340" width="31.5703125" style="12" bestFit="1" customWidth="1"/>
    <col min="3341" max="3341" width="5.5703125" style="12" bestFit="1" customWidth="1"/>
    <col min="3342" max="3342" width="4.28515625" style="12" customWidth="1"/>
    <col min="3343" max="3343" width="8.85546875" style="12" bestFit="1" customWidth="1"/>
    <col min="3344" max="3344" width="28.7109375" style="12" bestFit="1" customWidth="1"/>
    <col min="3345" max="3345" width="5.5703125" style="12" bestFit="1" customWidth="1"/>
    <col min="3346" max="3346" width="4.28515625" style="12" customWidth="1"/>
    <col min="3347" max="3347" width="8.85546875" style="12" bestFit="1" customWidth="1"/>
    <col min="3348" max="3348" width="24.5703125" style="12" bestFit="1" customWidth="1"/>
    <col min="3349" max="3349" width="27.42578125" style="12" bestFit="1" customWidth="1"/>
    <col min="3350" max="3350" width="5.5703125" style="12" bestFit="1" customWidth="1"/>
    <col min="3351" max="3351" width="4.28515625" style="12" customWidth="1"/>
    <col min="3352" max="3352" width="8.85546875" style="12" bestFit="1" customWidth="1"/>
    <col min="3353" max="3353" width="26.85546875" style="12" bestFit="1" customWidth="1"/>
    <col min="3354" max="3354" width="5.5703125" style="12" bestFit="1" customWidth="1"/>
    <col min="3355" max="3355" width="4.5703125" style="12" customWidth="1"/>
    <col min="3356" max="3584" width="9.140625" style="12"/>
    <col min="3585" max="3585" width="9" style="12" bestFit="1" customWidth="1"/>
    <col min="3586" max="3586" width="19.140625" style="12" bestFit="1" customWidth="1"/>
    <col min="3587" max="3587" width="5.5703125" style="12" bestFit="1" customWidth="1"/>
    <col min="3588" max="3588" width="4.28515625" style="12" customWidth="1"/>
    <col min="3589" max="3589" width="8.85546875" style="12" customWidth="1"/>
    <col min="3590" max="3590" width="26.28515625" style="12" bestFit="1" customWidth="1"/>
    <col min="3591" max="3591" width="32.7109375" style="12" bestFit="1" customWidth="1"/>
    <col min="3592" max="3592" width="5.5703125" style="12" bestFit="1" customWidth="1"/>
    <col min="3593" max="3593" width="4.28515625" style="12" customWidth="1"/>
    <col min="3594" max="3594" width="8.85546875" style="12" bestFit="1" customWidth="1"/>
    <col min="3595" max="3595" width="22" style="12" bestFit="1" customWidth="1"/>
    <col min="3596" max="3596" width="31.5703125" style="12" bestFit="1" customWidth="1"/>
    <col min="3597" max="3597" width="5.5703125" style="12" bestFit="1" customWidth="1"/>
    <col min="3598" max="3598" width="4.28515625" style="12" customWidth="1"/>
    <col min="3599" max="3599" width="8.85546875" style="12" bestFit="1" customWidth="1"/>
    <col min="3600" max="3600" width="28.7109375" style="12" bestFit="1" customWidth="1"/>
    <col min="3601" max="3601" width="5.5703125" style="12" bestFit="1" customWidth="1"/>
    <col min="3602" max="3602" width="4.28515625" style="12" customWidth="1"/>
    <col min="3603" max="3603" width="8.85546875" style="12" bestFit="1" customWidth="1"/>
    <col min="3604" max="3604" width="24.5703125" style="12" bestFit="1" customWidth="1"/>
    <col min="3605" max="3605" width="27.42578125" style="12" bestFit="1" customWidth="1"/>
    <col min="3606" max="3606" width="5.5703125" style="12" bestFit="1" customWidth="1"/>
    <col min="3607" max="3607" width="4.28515625" style="12" customWidth="1"/>
    <col min="3608" max="3608" width="8.85546875" style="12" bestFit="1" customWidth="1"/>
    <col min="3609" max="3609" width="26.85546875" style="12" bestFit="1" customWidth="1"/>
    <col min="3610" max="3610" width="5.5703125" style="12" bestFit="1" customWidth="1"/>
    <col min="3611" max="3611" width="4.5703125" style="12" customWidth="1"/>
    <col min="3612" max="3840" width="9.140625" style="12"/>
    <col min="3841" max="3841" width="9" style="12" bestFit="1" customWidth="1"/>
    <col min="3842" max="3842" width="19.140625" style="12" bestFit="1" customWidth="1"/>
    <col min="3843" max="3843" width="5.5703125" style="12" bestFit="1" customWidth="1"/>
    <col min="3844" max="3844" width="4.28515625" style="12" customWidth="1"/>
    <col min="3845" max="3845" width="8.85546875" style="12" customWidth="1"/>
    <col min="3846" max="3846" width="26.28515625" style="12" bestFit="1" customWidth="1"/>
    <col min="3847" max="3847" width="32.7109375" style="12" bestFit="1" customWidth="1"/>
    <col min="3848" max="3848" width="5.5703125" style="12" bestFit="1" customWidth="1"/>
    <col min="3849" max="3849" width="4.28515625" style="12" customWidth="1"/>
    <col min="3850" max="3850" width="8.85546875" style="12" bestFit="1" customWidth="1"/>
    <col min="3851" max="3851" width="22" style="12" bestFit="1" customWidth="1"/>
    <col min="3852" max="3852" width="31.5703125" style="12" bestFit="1" customWidth="1"/>
    <col min="3853" max="3853" width="5.5703125" style="12" bestFit="1" customWidth="1"/>
    <col min="3854" max="3854" width="4.28515625" style="12" customWidth="1"/>
    <col min="3855" max="3855" width="8.85546875" style="12" bestFit="1" customWidth="1"/>
    <col min="3856" max="3856" width="28.7109375" style="12" bestFit="1" customWidth="1"/>
    <col min="3857" max="3857" width="5.5703125" style="12" bestFit="1" customWidth="1"/>
    <col min="3858" max="3858" width="4.28515625" style="12" customWidth="1"/>
    <col min="3859" max="3859" width="8.85546875" style="12" bestFit="1" customWidth="1"/>
    <col min="3860" max="3860" width="24.5703125" style="12" bestFit="1" customWidth="1"/>
    <col min="3861" max="3861" width="27.42578125" style="12" bestFit="1" customWidth="1"/>
    <col min="3862" max="3862" width="5.5703125" style="12" bestFit="1" customWidth="1"/>
    <col min="3863" max="3863" width="4.28515625" style="12" customWidth="1"/>
    <col min="3864" max="3864" width="8.85546875" style="12" bestFit="1" customWidth="1"/>
    <col min="3865" max="3865" width="26.85546875" style="12" bestFit="1" customWidth="1"/>
    <col min="3866" max="3866" width="5.5703125" style="12" bestFit="1" customWidth="1"/>
    <col min="3867" max="3867" width="4.5703125" style="12" customWidth="1"/>
    <col min="3868" max="4096" width="9.140625" style="12"/>
    <col min="4097" max="4097" width="9" style="12" bestFit="1" customWidth="1"/>
    <col min="4098" max="4098" width="19.140625" style="12" bestFit="1" customWidth="1"/>
    <col min="4099" max="4099" width="5.5703125" style="12" bestFit="1" customWidth="1"/>
    <col min="4100" max="4100" width="4.28515625" style="12" customWidth="1"/>
    <col min="4101" max="4101" width="8.85546875" style="12" customWidth="1"/>
    <col min="4102" max="4102" width="26.28515625" style="12" bestFit="1" customWidth="1"/>
    <col min="4103" max="4103" width="32.7109375" style="12" bestFit="1" customWidth="1"/>
    <col min="4104" max="4104" width="5.5703125" style="12" bestFit="1" customWidth="1"/>
    <col min="4105" max="4105" width="4.28515625" style="12" customWidth="1"/>
    <col min="4106" max="4106" width="8.85546875" style="12" bestFit="1" customWidth="1"/>
    <col min="4107" max="4107" width="22" style="12" bestFit="1" customWidth="1"/>
    <col min="4108" max="4108" width="31.5703125" style="12" bestFit="1" customWidth="1"/>
    <col min="4109" max="4109" width="5.5703125" style="12" bestFit="1" customWidth="1"/>
    <col min="4110" max="4110" width="4.28515625" style="12" customWidth="1"/>
    <col min="4111" max="4111" width="8.85546875" style="12" bestFit="1" customWidth="1"/>
    <col min="4112" max="4112" width="28.7109375" style="12" bestFit="1" customWidth="1"/>
    <col min="4113" max="4113" width="5.5703125" style="12" bestFit="1" customWidth="1"/>
    <col min="4114" max="4114" width="4.28515625" style="12" customWidth="1"/>
    <col min="4115" max="4115" width="8.85546875" style="12" bestFit="1" customWidth="1"/>
    <col min="4116" max="4116" width="24.5703125" style="12" bestFit="1" customWidth="1"/>
    <col min="4117" max="4117" width="27.42578125" style="12" bestFit="1" customWidth="1"/>
    <col min="4118" max="4118" width="5.5703125" style="12" bestFit="1" customWidth="1"/>
    <col min="4119" max="4119" width="4.28515625" style="12" customWidth="1"/>
    <col min="4120" max="4120" width="8.85546875" style="12" bestFit="1" customWidth="1"/>
    <col min="4121" max="4121" width="26.85546875" style="12" bestFit="1" customWidth="1"/>
    <col min="4122" max="4122" width="5.5703125" style="12" bestFit="1" customWidth="1"/>
    <col min="4123" max="4123" width="4.5703125" style="12" customWidth="1"/>
    <col min="4124" max="4352" width="9.140625" style="12"/>
    <col min="4353" max="4353" width="9" style="12" bestFit="1" customWidth="1"/>
    <col min="4354" max="4354" width="19.140625" style="12" bestFit="1" customWidth="1"/>
    <col min="4355" max="4355" width="5.5703125" style="12" bestFit="1" customWidth="1"/>
    <col min="4356" max="4356" width="4.28515625" style="12" customWidth="1"/>
    <col min="4357" max="4357" width="8.85546875" style="12" customWidth="1"/>
    <col min="4358" max="4358" width="26.28515625" style="12" bestFit="1" customWidth="1"/>
    <col min="4359" max="4359" width="32.7109375" style="12" bestFit="1" customWidth="1"/>
    <col min="4360" max="4360" width="5.5703125" style="12" bestFit="1" customWidth="1"/>
    <col min="4361" max="4361" width="4.28515625" style="12" customWidth="1"/>
    <col min="4362" max="4362" width="8.85546875" style="12" bestFit="1" customWidth="1"/>
    <col min="4363" max="4363" width="22" style="12" bestFit="1" customWidth="1"/>
    <col min="4364" max="4364" width="31.5703125" style="12" bestFit="1" customWidth="1"/>
    <col min="4365" max="4365" width="5.5703125" style="12" bestFit="1" customWidth="1"/>
    <col min="4366" max="4366" width="4.28515625" style="12" customWidth="1"/>
    <col min="4367" max="4367" width="8.85546875" style="12" bestFit="1" customWidth="1"/>
    <col min="4368" max="4368" width="28.7109375" style="12" bestFit="1" customWidth="1"/>
    <col min="4369" max="4369" width="5.5703125" style="12" bestFit="1" customWidth="1"/>
    <col min="4370" max="4370" width="4.28515625" style="12" customWidth="1"/>
    <col min="4371" max="4371" width="8.85546875" style="12" bestFit="1" customWidth="1"/>
    <col min="4372" max="4372" width="24.5703125" style="12" bestFit="1" customWidth="1"/>
    <col min="4373" max="4373" width="27.42578125" style="12" bestFit="1" customWidth="1"/>
    <col min="4374" max="4374" width="5.5703125" style="12" bestFit="1" customWidth="1"/>
    <col min="4375" max="4375" width="4.28515625" style="12" customWidth="1"/>
    <col min="4376" max="4376" width="8.85546875" style="12" bestFit="1" customWidth="1"/>
    <col min="4377" max="4377" width="26.85546875" style="12" bestFit="1" customWidth="1"/>
    <col min="4378" max="4378" width="5.5703125" style="12" bestFit="1" customWidth="1"/>
    <col min="4379" max="4379" width="4.5703125" style="12" customWidth="1"/>
    <col min="4380" max="4608" width="9.140625" style="12"/>
    <col min="4609" max="4609" width="9" style="12" bestFit="1" customWidth="1"/>
    <col min="4610" max="4610" width="19.140625" style="12" bestFit="1" customWidth="1"/>
    <col min="4611" max="4611" width="5.5703125" style="12" bestFit="1" customWidth="1"/>
    <col min="4612" max="4612" width="4.28515625" style="12" customWidth="1"/>
    <col min="4613" max="4613" width="8.85546875" style="12" customWidth="1"/>
    <col min="4614" max="4614" width="26.28515625" style="12" bestFit="1" customWidth="1"/>
    <col min="4615" max="4615" width="32.7109375" style="12" bestFit="1" customWidth="1"/>
    <col min="4616" max="4616" width="5.5703125" style="12" bestFit="1" customWidth="1"/>
    <col min="4617" max="4617" width="4.28515625" style="12" customWidth="1"/>
    <col min="4618" max="4618" width="8.85546875" style="12" bestFit="1" customWidth="1"/>
    <col min="4619" max="4619" width="22" style="12" bestFit="1" customWidth="1"/>
    <col min="4620" max="4620" width="31.5703125" style="12" bestFit="1" customWidth="1"/>
    <col min="4621" max="4621" width="5.5703125" style="12" bestFit="1" customWidth="1"/>
    <col min="4622" max="4622" width="4.28515625" style="12" customWidth="1"/>
    <col min="4623" max="4623" width="8.85546875" style="12" bestFit="1" customWidth="1"/>
    <col min="4624" max="4624" width="28.7109375" style="12" bestFit="1" customWidth="1"/>
    <col min="4625" max="4625" width="5.5703125" style="12" bestFit="1" customWidth="1"/>
    <col min="4626" max="4626" width="4.28515625" style="12" customWidth="1"/>
    <col min="4627" max="4627" width="8.85546875" style="12" bestFit="1" customWidth="1"/>
    <col min="4628" max="4628" width="24.5703125" style="12" bestFit="1" customWidth="1"/>
    <col min="4629" max="4629" width="27.42578125" style="12" bestFit="1" customWidth="1"/>
    <col min="4630" max="4630" width="5.5703125" style="12" bestFit="1" customWidth="1"/>
    <col min="4631" max="4631" width="4.28515625" style="12" customWidth="1"/>
    <col min="4632" max="4632" width="8.85546875" style="12" bestFit="1" customWidth="1"/>
    <col min="4633" max="4633" width="26.85546875" style="12" bestFit="1" customWidth="1"/>
    <col min="4634" max="4634" width="5.5703125" style="12" bestFit="1" customWidth="1"/>
    <col min="4635" max="4635" width="4.5703125" style="12" customWidth="1"/>
    <col min="4636" max="4864" width="9.140625" style="12"/>
    <col min="4865" max="4865" width="9" style="12" bestFit="1" customWidth="1"/>
    <col min="4866" max="4866" width="19.140625" style="12" bestFit="1" customWidth="1"/>
    <col min="4867" max="4867" width="5.5703125" style="12" bestFit="1" customWidth="1"/>
    <col min="4868" max="4868" width="4.28515625" style="12" customWidth="1"/>
    <col min="4869" max="4869" width="8.85546875" style="12" customWidth="1"/>
    <col min="4870" max="4870" width="26.28515625" style="12" bestFit="1" customWidth="1"/>
    <col min="4871" max="4871" width="32.7109375" style="12" bestFit="1" customWidth="1"/>
    <col min="4872" max="4872" width="5.5703125" style="12" bestFit="1" customWidth="1"/>
    <col min="4873" max="4873" width="4.28515625" style="12" customWidth="1"/>
    <col min="4874" max="4874" width="8.85546875" style="12" bestFit="1" customWidth="1"/>
    <col min="4875" max="4875" width="22" style="12" bestFit="1" customWidth="1"/>
    <col min="4876" max="4876" width="31.5703125" style="12" bestFit="1" customWidth="1"/>
    <col min="4877" max="4877" width="5.5703125" style="12" bestFit="1" customWidth="1"/>
    <col min="4878" max="4878" width="4.28515625" style="12" customWidth="1"/>
    <col min="4879" max="4879" width="8.85546875" style="12" bestFit="1" customWidth="1"/>
    <col min="4880" max="4880" width="28.7109375" style="12" bestFit="1" customWidth="1"/>
    <col min="4881" max="4881" width="5.5703125" style="12" bestFit="1" customWidth="1"/>
    <col min="4882" max="4882" width="4.28515625" style="12" customWidth="1"/>
    <col min="4883" max="4883" width="8.85546875" style="12" bestFit="1" customWidth="1"/>
    <col min="4884" max="4884" width="24.5703125" style="12" bestFit="1" customWidth="1"/>
    <col min="4885" max="4885" width="27.42578125" style="12" bestFit="1" customWidth="1"/>
    <col min="4886" max="4886" width="5.5703125" style="12" bestFit="1" customWidth="1"/>
    <col min="4887" max="4887" width="4.28515625" style="12" customWidth="1"/>
    <col min="4888" max="4888" width="8.85546875" style="12" bestFit="1" customWidth="1"/>
    <col min="4889" max="4889" width="26.85546875" style="12" bestFit="1" customWidth="1"/>
    <col min="4890" max="4890" width="5.5703125" style="12" bestFit="1" customWidth="1"/>
    <col min="4891" max="4891" width="4.5703125" style="12" customWidth="1"/>
    <col min="4892" max="5120" width="9.140625" style="12"/>
    <col min="5121" max="5121" width="9" style="12" bestFit="1" customWidth="1"/>
    <col min="5122" max="5122" width="19.140625" style="12" bestFit="1" customWidth="1"/>
    <col min="5123" max="5123" width="5.5703125" style="12" bestFit="1" customWidth="1"/>
    <col min="5124" max="5124" width="4.28515625" style="12" customWidth="1"/>
    <col min="5125" max="5125" width="8.85546875" style="12" customWidth="1"/>
    <col min="5126" max="5126" width="26.28515625" style="12" bestFit="1" customWidth="1"/>
    <col min="5127" max="5127" width="32.7109375" style="12" bestFit="1" customWidth="1"/>
    <col min="5128" max="5128" width="5.5703125" style="12" bestFit="1" customWidth="1"/>
    <col min="5129" max="5129" width="4.28515625" style="12" customWidth="1"/>
    <col min="5130" max="5130" width="8.85546875" style="12" bestFit="1" customWidth="1"/>
    <col min="5131" max="5131" width="22" style="12" bestFit="1" customWidth="1"/>
    <col min="5132" max="5132" width="31.5703125" style="12" bestFit="1" customWidth="1"/>
    <col min="5133" max="5133" width="5.5703125" style="12" bestFit="1" customWidth="1"/>
    <col min="5134" max="5134" width="4.28515625" style="12" customWidth="1"/>
    <col min="5135" max="5135" width="8.85546875" style="12" bestFit="1" customWidth="1"/>
    <col min="5136" max="5136" width="28.7109375" style="12" bestFit="1" customWidth="1"/>
    <col min="5137" max="5137" width="5.5703125" style="12" bestFit="1" customWidth="1"/>
    <col min="5138" max="5138" width="4.28515625" style="12" customWidth="1"/>
    <col min="5139" max="5139" width="8.85546875" style="12" bestFit="1" customWidth="1"/>
    <col min="5140" max="5140" width="24.5703125" style="12" bestFit="1" customWidth="1"/>
    <col min="5141" max="5141" width="27.42578125" style="12" bestFit="1" customWidth="1"/>
    <col min="5142" max="5142" width="5.5703125" style="12" bestFit="1" customWidth="1"/>
    <col min="5143" max="5143" width="4.28515625" style="12" customWidth="1"/>
    <col min="5144" max="5144" width="8.85546875" style="12" bestFit="1" customWidth="1"/>
    <col min="5145" max="5145" width="26.85546875" style="12" bestFit="1" customWidth="1"/>
    <col min="5146" max="5146" width="5.5703125" style="12" bestFit="1" customWidth="1"/>
    <col min="5147" max="5147" width="4.5703125" style="12" customWidth="1"/>
    <col min="5148" max="5376" width="9.140625" style="12"/>
    <col min="5377" max="5377" width="9" style="12" bestFit="1" customWidth="1"/>
    <col min="5378" max="5378" width="19.140625" style="12" bestFit="1" customWidth="1"/>
    <col min="5379" max="5379" width="5.5703125" style="12" bestFit="1" customWidth="1"/>
    <col min="5380" max="5380" width="4.28515625" style="12" customWidth="1"/>
    <col min="5381" max="5381" width="8.85546875" style="12" customWidth="1"/>
    <col min="5382" max="5382" width="26.28515625" style="12" bestFit="1" customWidth="1"/>
    <col min="5383" max="5383" width="32.7109375" style="12" bestFit="1" customWidth="1"/>
    <col min="5384" max="5384" width="5.5703125" style="12" bestFit="1" customWidth="1"/>
    <col min="5385" max="5385" width="4.28515625" style="12" customWidth="1"/>
    <col min="5386" max="5386" width="8.85546875" style="12" bestFit="1" customWidth="1"/>
    <col min="5387" max="5387" width="22" style="12" bestFit="1" customWidth="1"/>
    <col min="5388" max="5388" width="31.5703125" style="12" bestFit="1" customWidth="1"/>
    <col min="5389" max="5389" width="5.5703125" style="12" bestFit="1" customWidth="1"/>
    <col min="5390" max="5390" width="4.28515625" style="12" customWidth="1"/>
    <col min="5391" max="5391" width="8.85546875" style="12" bestFit="1" customWidth="1"/>
    <col min="5392" max="5392" width="28.7109375" style="12" bestFit="1" customWidth="1"/>
    <col min="5393" max="5393" width="5.5703125" style="12" bestFit="1" customWidth="1"/>
    <col min="5394" max="5394" width="4.28515625" style="12" customWidth="1"/>
    <col min="5395" max="5395" width="8.85546875" style="12" bestFit="1" customWidth="1"/>
    <col min="5396" max="5396" width="24.5703125" style="12" bestFit="1" customWidth="1"/>
    <col min="5397" max="5397" width="27.42578125" style="12" bestFit="1" customWidth="1"/>
    <col min="5398" max="5398" width="5.5703125" style="12" bestFit="1" customWidth="1"/>
    <col min="5399" max="5399" width="4.28515625" style="12" customWidth="1"/>
    <col min="5400" max="5400" width="8.85546875" style="12" bestFit="1" customWidth="1"/>
    <col min="5401" max="5401" width="26.85546875" style="12" bestFit="1" customWidth="1"/>
    <col min="5402" max="5402" width="5.5703125" style="12" bestFit="1" customWidth="1"/>
    <col min="5403" max="5403" width="4.5703125" style="12" customWidth="1"/>
    <col min="5404" max="5632" width="9.140625" style="12"/>
    <col min="5633" max="5633" width="9" style="12" bestFit="1" customWidth="1"/>
    <col min="5634" max="5634" width="19.140625" style="12" bestFit="1" customWidth="1"/>
    <col min="5635" max="5635" width="5.5703125" style="12" bestFit="1" customWidth="1"/>
    <col min="5636" max="5636" width="4.28515625" style="12" customWidth="1"/>
    <col min="5637" max="5637" width="8.85546875" style="12" customWidth="1"/>
    <col min="5638" max="5638" width="26.28515625" style="12" bestFit="1" customWidth="1"/>
    <col min="5639" max="5639" width="32.7109375" style="12" bestFit="1" customWidth="1"/>
    <col min="5640" max="5640" width="5.5703125" style="12" bestFit="1" customWidth="1"/>
    <col min="5641" max="5641" width="4.28515625" style="12" customWidth="1"/>
    <col min="5642" max="5642" width="8.85546875" style="12" bestFit="1" customWidth="1"/>
    <col min="5643" max="5643" width="22" style="12" bestFit="1" customWidth="1"/>
    <col min="5644" max="5644" width="31.5703125" style="12" bestFit="1" customWidth="1"/>
    <col min="5645" max="5645" width="5.5703125" style="12" bestFit="1" customWidth="1"/>
    <col min="5646" max="5646" width="4.28515625" style="12" customWidth="1"/>
    <col min="5647" max="5647" width="8.85546875" style="12" bestFit="1" customWidth="1"/>
    <col min="5648" max="5648" width="28.7109375" style="12" bestFit="1" customWidth="1"/>
    <col min="5649" max="5649" width="5.5703125" style="12" bestFit="1" customWidth="1"/>
    <col min="5650" max="5650" width="4.28515625" style="12" customWidth="1"/>
    <col min="5651" max="5651" width="8.85546875" style="12" bestFit="1" customWidth="1"/>
    <col min="5652" max="5652" width="24.5703125" style="12" bestFit="1" customWidth="1"/>
    <col min="5653" max="5653" width="27.42578125" style="12" bestFit="1" customWidth="1"/>
    <col min="5654" max="5654" width="5.5703125" style="12" bestFit="1" customWidth="1"/>
    <col min="5655" max="5655" width="4.28515625" style="12" customWidth="1"/>
    <col min="5656" max="5656" width="8.85546875" style="12" bestFit="1" customWidth="1"/>
    <col min="5657" max="5657" width="26.85546875" style="12" bestFit="1" customWidth="1"/>
    <col min="5658" max="5658" width="5.5703125" style="12" bestFit="1" customWidth="1"/>
    <col min="5659" max="5659" width="4.5703125" style="12" customWidth="1"/>
    <col min="5660" max="5888" width="9.140625" style="12"/>
    <col min="5889" max="5889" width="9" style="12" bestFit="1" customWidth="1"/>
    <col min="5890" max="5890" width="19.140625" style="12" bestFit="1" customWidth="1"/>
    <col min="5891" max="5891" width="5.5703125" style="12" bestFit="1" customWidth="1"/>
    <col min="5892" max="5892" width="4.28515625" style="12" customWidth="1"/>
    <col min="5893" max="5893" width="8.85546875" style="12" customWidth="1"/>
    <col min="5894" max="5894" width="26.28515625" style="12" bestFit="1" customWidth="1"/>
    <col min="5895" max="5895" width="32.7109375" style="12" bestFit="1" customWidth="1"/>
    <col min="5896" max="5896" width="5.5703125" style="12" bestFit="1" customWidth="1"/>
    <col min="5897" max="5897" width="4.28515625" style="12" customWidth="1"/>
    <col min="5898" max="5898" width="8.85546875" style="12" bestFit="1" customWidth="1"/>
    <col min="5899" max="5899" width="22" style="12" bestFit="1" customWidth="1"/>
    <col min="5900" max="5900" width="31.5703125" style="12" bestFit="1" customWidth="1"/>
    <col min="5901" max="5901" width="5.5703125" style="12" bestFit="1" customWidth="1"/>
    <col min="5902" max="5902" width="4.28515625" style="12" customWidth="1"/>
    <col min="5903" max="5903" width="8.85546875" style="12" bestFit="1" customWidth="1"/>
    <col min="5904" max="5904" width="28.7109375" style="12" bestFit="1" customWidth="1"/>
    <col min="5905" max="5905" width="5.5703125" style="12" bestFit="1" customWidth="1"/>
    <col min="5906" max="5906" width="4.28515625" style="12" customWidth="1"/>
    <col min="5907" max="5907" width="8.85546875" style="12" bestFit="1" customWidth="1"/>
    <col min="5908" max="5908" width="24.5703125" style="12" bestFit="1" customWidth="1"/>
    <col min="5909" max="5909" width="27.42578125" style="12" bestFit="1" customWidth="1"/>
    <col min="5910" max="5910" width="5.5703125" style="12" bestFit="1" customWidth="1"/>
    <col min="5911" max="5911" width="4.28515625" style="12" customWidth="1"/>
    <col min="5912" max="5912" width="8.85546875" style="12" bestFit="1" customWidth="1"/>
    <col min="5913" max="5913" width="26.85546875" style="12" bestFit="1" customWidth="1"/>
    <col min="5914" max="5914" width="5.5703125" style="12" bestFit="1" customWidth="1"/>
    <col min="5915" max="5915" width="4.5703125" style="12" customWidth="1"/>
    <col min="5916" max="6144" width="9.140625" style="12"/>
    <col min="6145" max="6145" width="9" style="12" bestFit="1" customWidth="1"/>
    <col min="6146" max="6146" width="19.140625" style="12" bestFit="1" customWidth="1"/>
    <col min="6147" max="6147" width="5.5703125" style="12" bestFit="1" customWidth="1"/>
    <col min="6148" max="6148" width="4.28515625" style="12" customWidth="1"/>
    <col min="6149" max="6149" width="8.85546875" style="12" customWidth="1"/>
    <col min="6150" max="6150" width="26.28515625" style="12" bestFit="1" customWidth="1"/>
    <col min="6151" max="6151" width="32.7109375" style="12" bestFit="1" customWidth="1"/>
    <col min="6152" max="6152" width="5.5703125" style="12" bestFit="1" customWidth="1"/>
    <col min="6153" max="6153" width="4.28515625" style="12" customWidth="1"/>
    <col min="6154" max="6154" width="8.85546875" style="12" bestFit="1" customWidth="1"/>
    <col min="6155" max="6155" width="22" style="12" bestFit="1" customWidth="1"/>
    <col min="6156" max="6156" width="31.5703125" style="12" bestFit="1" customWidth="1"/>
    <col min="6157" max="6157" width="5.5703125" style="12" bestFit="1" customWidth="1"/>
    <col min="6158" max="6158" width="4.28515625" style="12" customWidth="1"/>
    <col min="6159" max="6159" width="8.85546875" style="12" bestFit="1" customWidth="1"/>
    <col min="6160" max="6160" width="28.7109375" style="12" bestFit="1" customWidth="1"/>
    <col min="6161" max="6161" width="5.5703125" style="12" bestFit="1" customWidth="1"/>
    <col min="6162" max="6162" width="4.28515625" style="12" customWidth="1"/>
    <col min="6163" max="6163" width="8.85546875" style="12" bestFit="1" customWidth="1"/>
    <col min="6164" max="6164" width="24.5703125" style="12" bestFit="1" customWidth="1"/>
    <col min="6165" max="6165" width="27.42578125" style="12" bestFit="1" customWidth="1"/>
    <col min="6166" max="6166" width="5.5703125" style="12" bestFit="1" customWidth="1"/>
    <col min="6167" max="6167" width="4.28515625" style="12" customWidth="1"/>
    <col min="6168" max="6168" width="8.85546875" style="12" bestFit="1" customWidth="1"/>
    <col min="6169" max="6169" width="26.85546875" style="12" bestFit="1" customWidth="1"/>
    <col min="6170" max="6170" width="5.5703125" style="12" bestFit="1" customWidth="1"/>
    <col min="6171" max="6171" width="4.5703125" style="12" customWidth="1"/>
    <col min="6172" max="6400" width="9.140625" style="12"/>
    <col min="6401" max="6401" width="9" style="12" bestFit="1" customWidth="1"/>
    <col min="6402" max="6402" width="19.140625" style="12" bestFit="1" customWidth="1"/>
    <col min="6403" max="6403" width="5.5703125" style="12" bestFit="1" customWidth="1"/>
    <col min="6404" max="6404" width="4.28515625" style="12" customWidth="1"/>
    <col min="6405" max="6405" width="8.85546875" style="12" customWidth="1"/>
    <col min="6406" max="6406" width="26.28515625" style="12" bestFit="1" customWidth="1"/>
    <col min="6407" max="6407" width="32.7109375" style="12" bestFit="1" customWidth="1"/>
    <col min="6408" max="6408" width="5.5703125" style="12" bestFit="1" customWidth="1"/>
    <col min="6409" max="6409" width="4.28515625" style="12" customWidth="1"/>
    <col min="6410" max="6410" width="8.85546875" style="12" bestFit="1" customWidth="1"/>
    <col min="6411" max="6411" width="22" style="12" bestFit="1" customWidth="1"/>
    <col min="6412" max="6412" width="31.5703125" style="12" bestFit="1" customWidth="1"/>
    <col min="6413" max="6413" width="5.5703125" style="12" bestFit="1" customWidth="1"/>
    <col min="6414" max="6414" width="4.28515625" style="12" customWidth="1"/>
    <col min="6415" max="6415" width="8.85546875" style="12" bestFit="1" customWidth="1"/>
    <col min="6416" max="6416" width="28.7109375" style="12" bestFit="1" customWidth="1"/>
    <col min="6417" max="6417" width="5.5703125" style="12" bestFit="1" customWidth="1"/>
    <col min="6418" max="6418" width="4.28515625" style="12" customWidth="1"/>
    <col min="6419" max="6419" width="8.85546875" style="12" bestFit="1" customWidth="1"/>
    <col min="6420" max="6420" width="24.5703125" style="12" bestFit="1" customWidth="1"/>
    <col min="6421" max="6421" width="27.42578125" style="12" bestFit="1" customWidth="1"/>
    <col min="6422" max="6422" width="5.5703125" style="12" bestFit="1" customWidth="1"/>
    <col min="6423" max="6423" width="4.28515625" style="12" customWidth="1"/>
    <col min="6424" max="6424" width="8.85546875" style="12" bestFit="1" customWidth="1"/>
    <col min="6425" max="6425" width="26.85546875" style="12" bestFit="1" customWidth="1"/>
    <col min="6426" max="6426" width="5.5703125" style="12" bestFit="1" customWidth="1"/>
    <col min="6427" max="6427" width="4.5703125" style="12" customWidth="1"/>
    <col min="6428" max="6656" width="9.140625" style="12"/>
    <col min="6657" max="6657" width="9" style="12" bestFit="1" customWidth="1"/>
    <col min="6658" max="6658" width="19.140625" style="12" bestFit="1" customWidth="1"/>
    <col min="6659" max="6659" width="5.5703125" style="12" bestFit="1" customWidth="1"/>
    <col min="6660" max="6660" width="4.28515625" style="12" customWidth="1"/>
    <col min="6661" max="6661" width="8.85546875" style="12" customWidth="1"/>
    <col min="6662" max="6662" width="26.28515625" style="12" bestFit="1" customWidth="1"/>
    <col min="6663" max="6663" width="32.7109375" style="12" bestFit="1" customWidth="1"/>
    <col min="6664" max="6664" width="5.5703125" style="12" bestFit="1" customWidth="1"/>
    <col min="6665" max="6665" width="4.28515625" style="12" customWidth="1"/>
    <col min="6666" max="6666" width="8.85546875" style="12" bestFit="1" customWidth="1"/>
    <col min="6667" max="6667" width="22" style="12" bestFit="1" customWidth="1"/>
    <col min="6668" max="6668" width="31.5703125" style="12" bestFit="1" customWidth="1"/>
    <col min="6669" max="6669" width="5.5703125" style="12" bestFit="1" customWidth="1"/>
    <col min="6670" max="6670" width="4.28515625" style="12" customWidth="1"/>
    <col min="6671" max="6671" width="8.85546875" style="12" bestFit="1" customWidth="1"/>
    <col min="6672" max="6672" width="28.7109375" style="12" bestFit="1" customWidth="1"/>
    <col min="6673" max="6673" width="5.5703125" style="12" bestFit="1" customWidth="1"/>
    <col min="6674" max="6674" width="4.28515625" style="12" customWidth="1"/>
    <col min="6675" max="6675" width="8.85546875" style="12" bestFit="1" customWidth="1"/>
    <col min="6676" max="6676" width="24.5703125" style="12" bestFit="1" customWidth="1"/>
    <col min="6677" max="6677" width="27.42578125" style="12" bestFit="1" customWidth="1"/>
    <col min="6678" max="6678" width="5.5703125" style="12" bestFit="1" customWidth="1"/>
    <col min="6679" max="6679" width="4.28515625" style="12" customWidth="1"/>
    <col min="6680" max="6680" width="8.85546875" style="12" bestFit="1" customWidth="1"/>
    <col min="6681" max="6681" width="26.85546875" style="12" bestFit="1" customWidth="1"/>
    <col min="6682" max="6682" width="5.5703125" style="12" bestFit="1" customWidth="1"/>
    <col min="6683" max="6683" width="4.5703125" style="12" customWidth="1"/>
    <col min="6684" max="6912" width="9.140625" style="12"/>
    <col min="6913" max="6913" width="9" style="12" bestFit="1" customWidth="1"/>
    <col min="6914" max="6914" width="19.140625" style="12" bestFit="1" customWidth="1"/>
    <col min="6915" max="6915" width="5.5703125" style="12" bestFit="1" customWidth="1"/>
    <col min="6916" max="6916" width="4.28515625" style="12" customWidth="1"/>
    <col min="6917" max="6917" width="8.85546875" style="12" customWidth="1"/>
    <col min="6918" max="6918" width="26.28515625" style="12" bestFit="1" customWidth="1"/>
    <col min="6919" max="6919" width="32.7109375" style="12" bestFit="1" customWidth="1"/>
    <col min="6920" max="6920" width="5.5703125" style="12" bestFit="1" customWidth="1"/>
    <col min="6921" max="6921" width="4.28515625" style="12" customWidth="1"/>
    <col min="6922" max="6922" width="8.85546875" style="12" bestFit="1" customWidth="1"/>
    <col min="6923" max="6923" width="22" style="12" bestFit="1" customWidth="1"/>
    <col min="6924" max="6924" width="31.5703125" style="12" bestFit="1" customWidth="1"/>
    <col min="6925" max="6925" width="5.5703125" style="12" bestFit="1" customWidth="1"/>
    <col min="6926" max="6926" width="4.28515625" style="12" customWidth="1"/>
    <col min="6927" max="6927" width="8.85546875" style="12" bestFit="1" customWidth="1"/>
    <col min="6928" max="6928" width="28.7109375" style="12" bestFit="1" customWidth="1"/>
    <col min="6929" max="6929" width="5.5703125" style="12" bestFit="1" customWidth="1"/>
    <col min="6930" max="6930" width="4.28515625" style="12" customWidth="1"/>
    <col min="6931" max="6931" width="8.85546875" style="12" bestFit="1" customWidth="1"/>
    <col min="6932" max="6932" width="24.5703125" style="12" bestFit="1" customWidth="1"/>
    <col min="6933" max="6933" width="27.42578125" style="12" bestFit="1" customWidth="1"/>
    <col min="6934" max="6934" width="5.5703125" style="12" bestFit="1" customWidth="1"/>
    <col min="6935" max="6935" width="4.28515625" style="12" customWidth="1"/>
    <col min="6936" max="6936" width="8.85546875" style="12" bestFit="1" customWidth="1"/>
    <col min="6937" max="6937" width="26.85546875" style="12" bestFit="1" customWidth="1"/>
    <col min="6938" max="6938" width="5.5703125" style="12" bestFit="1" customWidth="1"/>
    <col min="6939" max="6939" width="4.5703125" style="12" customWidth="1"/>
    <col min="6940" max="7168" width="9.140625" style="12"/>
    <col min="7169" max="7169" width="9" style="12" bestFit="1" customWidth="1"/>
    <col min="7170" max="7170" width="19.140625" style="12" bestFit="1" customWidth="1"/>
    <col min="7171" max="7171" width="5.5703125" style="12" bestFit="1" customWidth="1"/>
    <col min="7172" max="7172" width="4.28515625" style="12" customWidth="1"/>
    <col min="7173" max="7173" width="8.85546875" style="12" customWidth="1"/>
    <col min="7174" max="7174" width="26.28515625" style="12" bestFit="1" customWidth="1"/>
    <col min="7175" max="7175" width="32.7109375" style="12" bestFit="1" customWidth="1"/>
    <col min="7176" max="7176" width="5.5703125" style="12" bestFit="1" customWidth="1"/>
    <col min="7177" max="7177" width="4.28515625" style="12" customWidth="1"/>
    <col min="7178" max="7178" width="8.85546875" style="12" bestFit="1" customWidth="1"/>
    <col min="7179" max="7179" width="22" style="12" bestFit="1" customWidth="1"/>
    <col min="7180" max="7180" width="31.5703125" style="12" bestFit="1" customWidth="1"/>
    <col min="7181" max="7181" width="5.5703125" style="12" bestFit="1" customWidth="1"/>
    <col min="7182" max="7182" width="4.28515625" style="12" customWidth="1"/>
    <col min="7183" max="7183" width="8.85546875" style="12" bestFit="1" customWidth="1"/>
    <col min="7184" max="7184" width="28.7109375" style="12" bestFit="1" customWidth="1"/>
    <col min="7185" max="7185" width="5.5703125" style="12" bestFit="1" customWidth="1"/>
    <col min="7186" max="7186" width="4.28515625" style="12" customWidth="1"/>
    <col min="7187" max="7187" width="8.85546875" style="12" bestFit="1" customWidth="1"/>
    <col min="7188" max="7188" width="24.5703125" style="12" bestFit="1" customWidth="1"/>
    <col min="7189" max="7189" width="27.42578125" style="12" bestFit="1" customWidth="1"/>
    <col min="7190" max="7190" width="5.5703125" style="12" bestFit="1" customWidth="1"/>
    <col min="7191" max="7191" width="4.28515625" style="12" customWidth="1"/>
    <col min="7192" max="7192" width="8.85546875" style="12" bestFit="1" customWidth="1"/>
    <col min="7193" max="7193" width="26.85546875" style="12" bestFit="1" customWidth="1"/>
    <col min="7194" max="7194" width="5.5703125" style="12" bestFit="1" customWidth="1"/>
    <col min="7195" max="7195" width="4.5703125" style="12" customWidth="1"/>
    <col min="7196" max="7424" width="9.140625" style="12"/>
    <col min="7425" max="7425" width="9" style="12" bestFit="1" customWidth="1"/>
    <col min="7426" max="7426" width="19.140625" style="12" bestFit="1" customWidth="1"/>
    <col min="7427" max="7427" width="5.5703125" style="12" bestFit="1" customWidth="1"/>
    <col min="7428" max="7428" width="4.28515625" style="12" customWidth="1"/>
    <col min="7429" max="7429" width="8.85546875" style="12" customWidth="1"/>
    <col min="7430" max="7430" width="26.28515625" style="12" bestFit="1" customWidth="1"/>
    <col min="7431" max="7431" width="32.7109375" style="12" bestFit="1" customWidth="1"/>
    <col min="7432" max="7432" width="5.5703125" style="12" bestFit="1" customWidth="1"/>
    <col min="7433" max="7433" width="4.28515625" style="12" customWidth="1"/>
    <col min="7434" max="7434" width="8.85546875" style="12" bestFit="1" customWidth="1"/>
    <col min="7435" max="7435" width="22" style="12" bestFit="1" customWidth="1"/>
    <col min="7436" max="7436" width="31.5703125" style="12" bestFit="1" customWidth="1"/>
    <col min="7437" max="7437" width="5.5703125" style="12" bestFit="1" customWidth="1"/>
    <col min="7438" max="7438" width="4.28515625" style="12" customWidth="1"/>
    <col min="7439" max="7439" width="8.85546875" style="12" bestFit="1" customWidth="1"/>
    <col min="7440" max="7440" width="28.7109375" style="12" bestFit="1" customWidth="1"/>
    <col min="7441" max="7441" width="5.5703125" style="12" bestFit="1" customWidth="1"/>
    <col min="7442" max="7442" width="4.28515625" style="12" customWidth="1"/>
    <col min="7443" max="7443" width="8.85546875" style="12" bestFit="1" customWidth="1"/>
    <col min="7444" max="7444" width="24.5703125" style="12" bestFit="1" customWidth="1"/>
    <col min="7445" max="7445" width="27.42578125" style="12" bestFit="1" customWidth="1"/>
    <col min="7446" max="7446" width="5.5703125" style="12" bestFit="1" customWidth="1"/>
    <col min="7447" max="7447" width="4.28515625" style="12" customWidth="1"/>
    <col min="7448" max="7448" width="8.85546875" style="12" bestFit="1" customWidth="1"/>
    <col min="7449" max="7449" width="26.85546875" style="12" bestFit="1" customWidth="1"/>
    <col min="7450" max="7450" width="5.5703125" style="12" bestFit="1" customWidth="1"/>
    <col min="7451" max="7451" width="4.5703125" style="12" customWidth="1"/>
    <col min="7452" max="7680" width="9.140625" style="12"/>
    <col min="7681" max="7681" width="9" style="12" bestFit="1" customWidth="1"/>
    <col min="7682" max="7682" width="19.140625" style="12" bestFit="1" customWidth="1"/>
    <col min="7683" max="7683" width="5.5703125" style="12" bestFit="1" customWidth="1"/>
    <col min="7684" max="7684" width="4.28515625" style="12" customWidth="1"/>
    <col min="7685" max="7685" width="8.85546875" style="12" customWidth="1"/>
    <col min="7686" max="7686" width="26.28515625" style="12" bestFit="1" customWidth="1"/>
    <col min="7687" max="7687" width="32.7109375" style="12" bestFit="1" customWidth="1"/>
    <col min="7688" max="7688" width="5.5703125" style="12" bestFit="1" customWidth="1"/>
    <col min="7689" max="7689" width="4.28515625" style="12" customWidth="1"/>
    <col min="7690" max="7690" width="8.85546875" style="12" bestFit="1" customWidth="1"/>
    <col min="7691" max="7691" width="22" style="12" bestFit="1" customWidth="1"/>
    <col min="7692" max="7692" width="31.5703125" style="12" bestFit="1" customWidth="1"/>
    <col min="7693" max="7693" width="5.5703125" style="12" bestFit="1" customWidth="1"/>
    <col min="7694" max="7694" width="4.28515625" style="12" customWidth="1"/>
    <col min="7695" max="7695" width="8.85546875" style="12" bestFit="1" customWidth="1"/>
    <col min="7696" max="7696" width="28.7109375" style="12" bestFit="1" customWidth="1"/>
    <col min="7697" max="7697" width="5.5703125" style="12" bestFit="1" customWidth="1"/>
    <col min="7698" max="7698" width="4.28515625" style="12" customWidth="1"/>
    <col min="7699" max="7699" width="8.85546875" style="12" bestFit="1" customWidth="1"/>
    <col min="7700" max="7700" width="24.5703125" style="12" bestFit="1" customWidth="1"/>
    <col min="7701" max="7701" width="27.42578125" style="12" bestFit="1" customWidth="1"/>
    <col min="7702" max="7702" width="5.5703125" style="12" bestFit="1" customWidth="1"/>
    <col min="7703" max="7703" width="4.28515625" style="12" customWidth="1"/>
    <col min="7704" max="7704" width="8.85546875" style="12" bestFit="1" customWidth="1"/>
    <col min="7705" max="7705" width="26.85546875" style="12" bestFit="1" customWidth="1"/>
    <col min="7706" max="7706" width="5.5703125" style="12" bestFit="1" customWidth="1"/>
    <col min="7707" max="7707" width="4.5703125" style="12" customWidth="1"/>
    <col min="7708" max="7936" width="9.140625" style="12"/>
    <col min="7937" max="7937" width="9" style="12" bestFit="1" customWidth="1"/>
    <col min="7938" max="7938" width="19.140625" style="12" bestFit="1" customWidth="1"/>
    <col min="7939" max="7939" width="5.5703125" style="12" bestFit="1" customWidth="1"/>
    <col min="7940" max="7940" width="4.28515625" style="12" customWidth="1"/>
    <col min="7941" max="7941" width="8.85546875" style="12" customWidth="1"/>
    <col min="7942" max="7942" width="26.28515625" style="12" bestFit="1" customWidth="1"/>
    <col min="7943" max="7943" width="32.7109375" style="12" bestFit="1" customWidth="1"/>
    <col min="7944" max="7944" width="5.5703125" style="12" bestFit="1" customWidth="1"/>
    <col min="7945" max="7945" width="4.28515625" style="12" customWidth="1"/>
    <col min="7946" max="7946" width="8.85546875" style="12" bestFit="1" customWidth="1"/>
    <col min="7947" max="7947" width="22" style="12" bestFit="1" customWidth="1"/>
    <col min="7948" max="7948" width="31.5703125" style="12" bestFit="1" customWidth="1"/>
    <col min="7949" max="7949" width="5.5703125" style="12" bestFit="1" customWidth="1"/>
    <col min="7950" max="7950" width="4.28515625" style="12" customWidth="1"/>
    <col min="7951" max="7951" width="8.85546875" style="12" bestFit="1" customWidth="1"/>
    <col min="7952" max="7952" width="28.7109375" style="12" bestFit="1" customWidth="1"/>
    <col min="7953" max="7953" width="5.5703125" style="12" bestFit="1" customWidth="1"/>
    <col min="7954" max="7954" width="4.28515625" style="12" customWidth="1"/>
    <col min="7955" max="7955" width="8.85546875" style="12" bestFit="1" customWidth="1"/>
    <col min="7956" max="7956" width="24.5703125" style="12" bestFit="1" customWidth="1"/>
    <col min="7957" max="7957" width="27.42578125" style="12" bestFit="1" customWidth="1"/>
    <col min="7958" max="7958" width="5.5703125" style="12" bestFit="1" customWidth="1"/>
    <col min="7959" max="7959" width="4.28515625" style="12" customWidth="1"/>
    <col min="7960" max="7960" width="8.85546875" style="12" bestFit="1" customWidth="1"/>
    <col min="7961" max="7961" width="26.85546875" style="12" bestFit="1" customWidth="1"/>
    <col min="7962" max="7962" width="5.5703125" style="12" bestFit="1" customWidth="1"/>
    <col min="7963" max="7963" width="4.5703125" style="12" customWidth="1"/>
    <col min="7964" max="8192" width="9.140625" style="12"/>
    <col min="8193" max="8193" width="9" style="12" bestFit="1" customWidth="1"/>
    <col min="8194" max="8194" width="19.140625" style="12" bestFit="1" customWidth="1"/>
    <col min="8195" max="8195" width="5.5703125" style="12" bestFit="1" customWidth="1"/>
    <col min="8196" max="8196" width="4.28515625" style="12" customWidth="1"/>
    <col min="8197" max="8197" width="8.85546875" style="12" customWidth="1"/>
    <col min="8198" max="8198" width="26.28515625" style="12" bestFit="1" customWidth="1"/>
    <col min="8199" max="8199" width="32.7109375" style="12" bestFit="1" customWidth="1"/>
    <col min="8200" max="8200" width="5.5703125" style="12" bestFit="1" customWidth="1"/>
    <col min="8201" max="8201" width="4.28515625" style="12" customWidth="1"/>
    <col min="8202" max="8202" width="8.85546875" style="12" bestFit="1" customWidth="1"/>
    <col min="8203" max="8203" width="22" style="12" bestFit="1" customWidth="1"/>
    <col min="8204" max="8204" width="31.5703125" style="12" bestFit="1" customWidth="1"/>
    <col min="8205" max="8205" width="5.5703125" style="12" bestFit="1" customWidth="1"/>
    <col min="8206" max="8206" width="4.28515625" style="12" customWidth="1"/>
    <col min="8207" max="8207" width="8.85546875" style="12" bestFit="1" customWidth="1"/>
    <col min="8208" max="8208" width="28.7109375" style="12" bestFit="1" customWidth="1"/>
    <col min="8209" max="8209" width="5.5703125" style="12" bestFit="1" customWidth="1"/>
    <col min="8210" max="8210" width="4.28515625" style="12" customWidth="1"/>
    <col min="8211" max="8211" width="8.85546875" style="12" bestFit="1" customWidth="1"/>
    <col min="8212" max="8212" width="24.5703125" style="12" bestFit="1" customWidth="1"/>
    <col min="8213" max="8213" width="27.42578125" style="12" bestFit="1" customWidth="1"/>
    <col min="8214" max="8214" width="5.5703125" style="12" bestFit="1" customWidth="1"/>
    <col min="8215" max="8215" width="4.28515625" style="12" customWidth="1"/>
    <col min="8216" max="8216" width="8.85546875" style="12" bestFit="1" customWidth="1"/>
    <col min="8217" max="8217" width="26.85546875" style="12" bestFit="1" customWidth="1"/>
    <col min="8218" max="8218" width="5.5703125" style="12" bestFit="1" customWidth="1"/>
    <col min="8219" max="8219" width="4.5703125" style="12" customWidth="1"/>
    <col min="8220" max="8448" width="9.140625" style="12"/>
    <col min="8449" max="8449" width="9" style="12" bestFit="1" customWidth="1"/>
    <col min="8450" max="8450" width="19.140625" style="12" bestFit="1" customWidth="1"/>
    <col min="8451" max="8451" width="5.5703125" style="12" bestFit="1" customWidth="1"/>
    <col min="8452" max="8452" width="4.28515625" style="12" customWidth="1"/>
    <col min="8453" max="8453" width="8.85546875" style="12" customWidth="1"/>
    <col min="8454" max="8454" width="26.28515625" style="12" bestFit="1" customWidth="1"/>
    <col min="8455" max="8455" width="32.7109375" style="12" bestFit="1" customWidth="1"/>
    <col min="8456" max="8456" width="5.5703125" style="12" bestFit="1" customWidth="1"/>
    <col min="8457" max="8457" width="4.28515625" style="12" customWidth="1"/>
    <col min="8458" max="8458" width="8.85546875" style="12" bestFit="1" customWidth="1"/>
    <col min="8459" max="8459" width="22" style="12" bestFit="1" customWidth="1"/>
    <col min="8460" max="8460" width="31.5703125" style="12" bestFit="1" customWidth="1"/>
    <col min="8461" max="8461" width="5.5703125" style="12" bestFit="1" customWidth="1"/>
    <col min="8462" max="8462" width="4.28515625" style="12" customWidth="1"/>
    <col min="8463" max="8463" width="8.85546875" style="12" bestFit="1" customWidth="1"/>
    <col min="8464" max="8464" width="28.7109375" style="12" bestFit="1" customWidth="1"/>
    <col min="8465" max="8465" width="5.5703125" style="12" bestFit="1" customWidth="1"/>
    <col min="8466" max="8466" width="4.28515625" style="12" customWidth="1"/>
    <col min="8467" max="8467" width="8.85546875" style="12" bestFit="1" customWidth="1"/>
    <col min="8468" max="8468" width="24.5703125" style="12" bestFit="1" customWidth="1"/>
    <col min="8469" max="8469" width="27.42578125" style="12" bestFit="1" customWidth="1"/>
    <col min="8470" max="8470" width="5.5703125" style="12" bestFit="1" customWidth="1"/>
    <col min="8471" max="8471" width="4.28515625" style="12" customWidth="1"/>
    <col min="8472" max="8472" width="8.85546875" style="12" bestFit="1" customWidth="1"/>
    <col min="8473" max="8473" width="26.85546875" style="12" bestFit="1" customWidth="1"/>
    <col min="8474" max="8474" width="5.5703125" style="12" bestFit="1" customWidth="1"/>
    <col min="8475" max="8475" width="4.5703125" style="12" customWidth="1"/>
    <col min="8476" max="8704" width="9.140625" style="12"/>
    <col min="8705" max="8705" width="9" style="12" bestFit="1" customWidth="1"/>
    <col min="8706" max="8706" width="19.140625" style="12" bestFit="1" customWidth="1"/>
    <col min="8707" max="8707" width="5.5703125" style="12" bestFit="1" customWidth="1"/>
    <col min="8708" max="8708" width="4.28515625" style="12" customWidth="1"/>
    <col min="8709" max="8709" width="8.85546875" style="12" customWidth="1"/>
    <col min="8710" max="8710" width="26.28515625" style="12" bestFit="1" customWidth="1"/>
    <col min="8711" max="8711" width="32.7109375" style="12" bestFit="1" customWidth="1"/>
    <col min="8712" max="8712" width="5.5703125" style="12" bestFit="1" customWidth="1"/>
    <col min="8713" max="8713" width="4.28515625" style="12" customWidth="1"/>
    <col min="8714" max="8714" width="8.85546875" style="12" bestFit="1" customWidth="1"/>
    <col min="8715" max="8715" width="22" style="12" bestFit="1" customWidth="1"/>
    <col min="8716" max="8716" width="31.5703125" style="12" bestFit="1" customWidth="1"/>
    <col min="8717" max="8717" width="5.5703125" style="12" bestFit="1" customWidth="1"/>
    <col min="8718" max="8718" width="4.28515625" style="12" customWidth="1"/>
    <col min="8719" max="8719" width="8.85546875" style="12" bestFit="1" customWidth="1"/>
    <col min="8720" max="8720" width="28.7109375" style="12" bestFit="1" customWidth="1"/>
    <col min="8721" max="8721" width="5.5703125" style="12" bestFit="1" customWidth="1"/>
    <col min="8722" max="8722" width="4.28515625" style="12" customWidth="1"/>
    <col min="8723" max="8723" width="8.85546875" style="12" bestFit="1" customWidth="1"/>
    <col min="8724" max="8724" width="24.5703125" style="12" bestFit="1" customWidth="1"/>
    <col min="8725" max="8725" width="27.42578125" style="12" bestFit="1" customWidth="1"/>
    <col min="8726" max="8726" width="5.5703125" style="12" bestFit="1" customWidth="1"/>
    <col min="8727" max="8727" width="4.28515625" style="12" customWidth="1"/>
    <col min="8728" max="8728" width="8.85546875" style="12" bestFit="1" customWidth="1"/>
    <col min="8729" max="8729" width="26.85546875" style="12" bestFit="1" customWidth="1"/>
    <col min="8730" max="8730" width="5.5703125" style="12" bestFit="1" customWidth="1"/>
    <col min="8731" max="8731" width="4.5703125" style="12" customWidth="1"/>
    <col min="8732" max="8960" width="9.140625" style="12"/>
    <col min="8961" max="8961" width="9" style="12" bestFit="1" customWidth="1"/>
    <col min="8962" max="8962" width="19.140625" style="12" bestFit="1" customWidth="1"/>
    <col min="8963" max="8963" width="5.5703125" style="12" bestFit="1" customWidth="1"/>
    <col min="8964" max="8964" width="4.28515625" style="12" customWidth="1"/>
    <col min="8965" max="8965" width="8.85546875" style="12" customWidth="1"/>
    <col min="8966" max="8966" width="26.28515625" style="12" bestFit="1" customWidth="1"/>
    <col min="8967" max="8967" width="32.7109375" style="12" bestFit="1" customWidth="1"/>
    <col min="8968" max="8968" width="5.5703125" style="12" bestFit="1" customWidth="1"/>
    <col min="8969" max="8969" width="4.28515625" style="12" customWidth="1"/>
    <col min="8970" max="8970" width="8.85546875" style="12" bestFit="1" customWidth="1"/>
    <col min="8971" max="8971" width="22" style="12" bestFit="1" customWidth="1"/>
    <col min="8972" max="8972" width="31.5703125" style="12" bestFit="1" customWidth="1"/>
    <col min="8973" max="8973" width="5.5703125" style="12" bestFit="1" customWidth="1"/>
    <col min="8974" max="8974" width="4.28515625" style="12" customWidth="1"/>
    <col min="8975" max="8975" width="8.85546875" style="12" bestFit="1" customWidth="1"/>
    <col min="8976" max="8976" width="28.7109375" style="12" bestFit="1" customWidth="1"/>
    <col min="8977" max="8977" width="5.5703125" style="12" bestFit="1" customWidth="1"/>
    <col min="8978" max="8978" width="4.28515625" style="12" customWidth="1"/>
    <col min="8979" max="8979" width="8.85546875" style="12" bestFit="1" customWidth="1"/>
    <col min="8980" max="8980" width="24.5703125" style="12" bestFit="1" customWidth="1"/>
    <col min="8981" max="8981" width="27.42578125" style="12" bestFit="1" customWidth="1"/>
    <col min="8982" max="8982" width="5.5703125" style="12" bestFit="1" customWidth="1"/>
    <col min="8983" max="8983" width="4.28515625" style="12" customWidth="1"/>
    <col min="8984" max="8984" width="8.85546875" style="12" bestFit="1" customWidth="1"/>
    <col min="8985" max="8985" width="26.85546875" style="12" bestFit="1" customWidth="1"/>
    <col min="8986" max="8986" width="5.5703125" style="12" bestFit="1" customWidth="1"/>
    <col min="8987" max="8987" width="4.5703125" style="12" customWidth="1"/>
    <col min="8988" max="9216" width="9.140625" style="12"/>
    <col min="9217" max="9217" width="9" style="12" bestFit="1" customWidth="1"/>
    <col min="9218" max="9218" width="19.140625" style="12" bestFit="1" customWidth="1"/>
    <col min="9219" max="9219" width="5.5703125" style="12" bestFit="1" customWidth="1"/>
    <col min="9220" max="9220" width="4.28515625" style="12" customWidth="1"/>
    <col min="9221" max="9221" width="8.85546875" style="12" customWidth="1"/>
    <col min="9222" max="9222" width="26.28515625" style="12" bestFit="1" customWidth="1"/>
    <col min="9223" max="9223" width="32.7109375" style="12" bestFit="1" customWidth="1"/>
    <col min="9224" max="9224" width="5.5703125" style="12" bestFit="1" customWidth="1"/>
    <col min="9225" max="9225" width="4.28515625" style="12" customWidth="1"/>
    <col min="9226" max="9226" width="8.85546875" style="12" bestFit="1" customWidth="1"/>
    <col min="9227" max="9227" width="22" style="12" bestFit="1" customWidth="1"/>
    <col min="9228" max="9228" width="31.5703125" style="12" bestFit="1" customWidth="1"/>
    <col min="9229" max="9229" width="5.5703125" style="12" bestFit="1" customWidth="1"/>
    <col min="9230" max="9230" width="4.28515625" style="12" customWidth="1"/>
    <col min="9231" max="9231" width="8.85546875" style="12" bestFit="1" customWidth="1"/>
    <col min="9232" max="9232" width="28.7109375" style="12" bestFit="1" customWidth="1"/>
    <col min="9233" max="9233" width="5.5703125" style="12" bestFit="1" customWidth="1"/>
    <col min="9234" max="9234" width="4.28515625" style="12" customWidth="1"/>
    <col min="9235" max="9235" width="8.85546875" style="12" bestFit="1" customWidth="1"/>
    <col min="9236" max="9236" width="24.5703125" style="12" bestFit="1" customWidth="1"/>
    <col min="9237" max="9237" width="27.42578125" style="12" bestFit="1" customWidth="1"/>
    <col min="9238" max="9238" width="5.5703125" style="12" bestFit="1" customWidth="1"/>
    <col min="9239" max="9239" width="4.28515625" style="12" customWidth="1"/>
    <col min="9240" max="9240" width="8.85546875" style="12" bestFit="1" customWidth="1"/>
    <col min="9241" max="9241" width="26.85546875" style="12" bestFit="1" customWidth="1"/>
    <col min="9242" max="9242" width="5.5703125" style="12" bestFit="1" customWidth="1"/>
    <col min="9243" max="9243" width="4.5703125" style="12" customWidth="1"/>
    <col min="9244" max="9472" width="9.140625" style="12"/>
    <col min="9473" max="9473" width="9" style="12" bestFit="1" customWidth="1"/>
    <col min="9474" max="9474" width="19.140625" style="12" bestFit="1" customWidth="1"/>
    <col min="9475" max="9475" width="5.5703125" style="12" bestFit="1" customWidth="1"/>
    <col min="9476" max="9476" width="4.28515625" style="12" customWidth="1"/>
    <col min="9477" max="9477" width="8.85546875" style="12" customWidth="1"/>
    <col min="9478" max="9478" width="26.28515625" style="12" bestFit="1" customWidth="1"/>
    <col min="9479" max="9479" width="32.7109375" style="12" bestFit="1" customWidth="1"/>
    <col min="9480" max="9480" width="5.5703125" style="12" bestFit="1" customWidth="1"/>
    <col min="9481" max="9481" width="4.28515625" style="12" customWidth="1"/>
    <col min="9482" max="9482" width="8.85546875" style="12" bestFit="1" customWidth="1"/>
    <col min="9483" max="9483" width="22" style="12" bestFit="1" customWidth="1"/>
    <col min="9484" max="9484" width="31.5703125" style="12" bestFit="1" customWidth="1"/>
    <col min="9485" max="9485" width="5.5703125" style="12" bestFit="1" customWidth="1"/>
    <col min="9486" max="9486" width="4.28515625" style="12" customWidth="1"/>
    <col min="9487" max="9487" width="8.85546875" style="12" bestFit="1" customWidth="1"/>
    <col min="9488" max="9488" width="28.7109375" style="12" bestFit="1" customWidth="1"/>
    <col min="9489" max="9489" width="5.5703125" style="12" bestFit="1" customWidth="1"/>
    <col min="9490" max="9490" width="4.28515625" style="12" customWidth="1"/>
    <col min="9491" max="9491" width="8.85546875" style="12" bestFit="1" customWidth="1"/>
    <col min="9492" max="9492" width="24.5703125" style="12" bestFit="1" customWidth="1"/>
    <col min="9493" max="9493" width="27.42578125" style="12" bestFit="1" customWidth="1"/>
    <col min="9494" max="9494" width="5.5703125" style="12" bestFit="1" customWidth="1"/>
    <col min="9495" max="9495" width="4.28515625" style="12" customWidth="1"/>
    <col min="9496" max="9496" width="8.85546875" style="12" bestFit="1" customWidth="1"/>
    <col min="9497" max="9497" width="26.85546875" style="12" bestFit="1" customWidth="1"/>
    <col min="9498" max="9498" width="5.5703125" style="12" bestFit="1" customWidth="1"/>
    <col min="9499" max="9499" width="4.5703125" style="12" customWidth="1"/>
    <col min="9500" max="9728" width="9.140625" style="12"/>
    <col min="9729" max="9729" width="9" style="12" bestFit="1" customWidth="1"/>
    <col min="9730" max="9730" width="19.140625" style="12" bestFit="1" customWidth="1"/>
    <col min="9731" max="9731" width="5.5703125" style="12" bestFit="1" customWidth="1"/>
    <col min="9732" max="9732" width="4.28515625" style="12" customWidth="1"/>
    <col min="9733" max="9733" width="8.85546875" style="12" customWidth="1"/>
    <col min="9734" max="9734" width="26.28515625" style="12" bestFit="1" customWidth="1"/>
    <col min="9735" max="9735" width="32.7109375" style="12" bestFit="1" customWidth="1"/>
    <col min="9736" max="9736" width="5.5703125" style="12" bestFit="1" customWidth="1"/>
    <col min="9737" max="9737" width="4.28515625" style="12" customWidth="1"/>
    <col min="9738" max="9738" width="8.85546875" style="12" bestFit="1" customWidth="1"/>
    <col min="9739" max="9739" width="22" style="12" bestFit="1" customWidth="1"/>
    <col min="9740" max="9740" width="31.5703125" style="12" bestFit="1" customWidth="1"/>
    <col min="9741" max="9741" width="5.5703125" style="12" bestFit="1" customWidth="1"/>
    <col min="9742" max="9742" width="4.28515625" style="12" customWidth="1"/>
    <col min="9743" max="9743" width="8.85546875" style="12" bestFit="1" customWidth="1"/>
    <col min="9744" max="9744" width="28.7109375" style="12" bestFit="1" customWidth="1"/>
    <col min="9745" max="9745" width="5.5703125" style="12" bestFit="1" customWidth="1"/>
    <col min="9746" max="9746" width="4.28515625" style="12" customWidth="1"/>
    <col min="9747" max="9747" width="8.85546875" style="12" bestFit="1" customWidth="1"/>
    <col min="9748" max="9748" width="24.5703125" style="12" bestFit="1" customWidth="1"/>
    <col min="9749" max="9749" width="27.42578125" style="12" bestFit="1" customWidth="1"/>
    <col min="9750" max="9750" width="5.5703125" style="12" bestFit="1" customWidth="1"/>
    <col min="9751" max="9751" width="4.28515625" style="12" customWidth="1"/>
    <col min="9752" max="9752" width="8.85546875" style="12" bestFit="1" customWidth="1"/>
    <col min="9753" max="9753" width="26.85546875" style="12" bestFit="1" customWidth="1"/>
    <col min="9754" max="9754" width="5.5703125" style="12" bestFit="1" customWidth="1"/>
    <col min="9755" max="9755" width="4.5703125" style="12" customWidth="1"/>
    <col min="9756" max="9984" width="9.140625" style="12"/>
    <col min="9985" max="9985" width="9" style="12" bestFit="1" customWidth="1"/>
    <col min="9986" max="9986" width="19.140625" style="12" bestFit="1" customWidth="1"/>
    <col min="9987" max="9987" width="5.5703125" style="12" bestFit="1" customWidth="1"/>
    <col min="9988" max="9988" width="4.28515625" style="12" customWidth="1"/>
    <col min="9989" max="9989" width="8.85546875" style="12" customWidth="1"/>
    <col min="9990" max="9990" width="26.28515625" style="12" bestFit="1" customWidth="1"/>
    <col min="9991" max="9991" width="32.7109375" style="12" bestFit="1" customWidth="1"/>
    <col min="9992" max="9992" width="5.5703125" style="12" bestFit="1" customWidth="1"/>
    <col min="9993" max="9993" width="4.28515625" style="12" customWidth="1"/>
    <col min="9994" max="9994" width="8.85546875" style="12" bestFit="1" customWidth="1"/>
    <col min="9995" max="9995" width="22" style="12" bestFit="1" customWidth="1"/>
    <col min="9996" max="9996" width="31.5703125" style="12" bestFit="1" customWidth="1"/>
    <col min="9997" max="9997" width="5.5703125" style="12" bestFit="1" customWidth="1"/>
    <col min="9998" max="9998" width="4.28515625" style="12" customWidth="1"/>
    <col min="9999" max="9999" width="8.85546875" style="12" bestFit="1" customWidth="1"/>
    <col min="10000" max="10000" width="28.7109375" style="12" bestFit="1" customWidth="1"/>
    <col min="10001" max="10001" width="5.5703125" style="12" bestFit="1" customWidth="1"/>
    <col min="10002" max="10002" width="4.28515625" style="12" customWidth="1"/>
    <col min="10003" max="10003" width="8.85546875" style="12" bestFit="1" customWidth="1"/>
    <col min="10004" max="10004" width="24.5703125" style="12" bestFit="1" customWidth="1"/>
    <col min="10005" max="10005" width="27.42578125" style="12" bestFit="1" customWidth="1"/>
    <col min="10006" max="10006" width="5.5703125" style="12" bestFit="1" customWidth="1"/>
    <col min="10007" max="10007" width="4.28515625" style="12" customWidth="1"/>
    <col min="10008" max="10008" width="8.85546875" style="12" bestFit="1" customWidth="1"/>
    <col min="10009" max="10009" width="26.85546875" style="12" bestFit="1" customWidth="1"/>
    <col min="10010" max="10010" width="5.5703125" style="12" bestFit="1" customWidth="1"/>
    <col min="10011" max="10011" width="4.5703125" style="12" customWidth="1"/>
    <col min="10012" max="10240" width="9.140625" style="12"/>
    <col min="10241" max="10241" width="9" style="12" bestFit="1" customWidth="1"/>
    <col min="10242" max="10242" width="19.140625" style="12" bestFit="1" customWidth="1"/>
    <col min="10243" max="10243" width="5.5703125" style="12" bestFit="1" customWidth="1"/>
    <col min="10244" max="10244" width="4.28515625" style="12" customWidth="1"/>
    <col min="10245" max="10245" width="8.85546875" style="12" customWidth="1"/>
    <col min="10246" max="10246" width="26.28515625" style="12" bestFit="1" customWidth="1"/>
    <col min="10247" max="10247" width="32.7109375" style="12" bestFit="1" customWidth="1"/>
    <col min="10248" max="10248" width="5.5703125" style="12" bestFit="1" customWidth="1"/>
    <col min="10249" max="10249" width="4.28515625" style="12" customWidth="1"/>
    <col min="10250" max="10250" width="8.85546875" style="12" bestFit="1" customWidth="1"/>
    <col min="10251" max="10251" width="22" style="12" bestFit="1" customWidth="1"/>
    <col min="10252" max="10252" width="31.5703125" style="12" bestFit="1" customWidth="1"/>
    <col min="10253" max="10253" width="5.5703125" style="12" bestFit="1" customWidth="1"/>
    <col min="10254" max="10254" width="4.28515625" style="12" customWidth="1"/>
    <col min="10255" max="10255" width="8.85546875" style="12" bestFit="1" customWidth="1"/>
    <col min="10256" max="10256" width="28.7109375" style="12" bestFit="1" customWidth="1"/>
    <col min="10257" max="10257" width="5.5703125" style="12" bestFit="1" customWidth="1"/>
    <col min="10258" max="10258" width="4.28515625" style="12" customWidth="1"/>
    <col min="10259" max="10259" width="8.85546875" style="12" bestFit="1" customWidth="1"/>
    <col min="10260" max="10260" width="24.5703125" style="12" bestFit="1" customWidth="1"/>
    <col min="10261" max="10261" width="27.42578125" style="12" bestFit="1" customWidth="1"/>
    <col min="10262" max="10262" width="5.5703125" style="12" bestFit="1" customWidth="1"/>
    <col min="10263" max="10263" width="4.28515625" style="12" customWidth="1"/>
    <col min="10264" max="10264" width="8.85546875" style="12" bestFit="1" customWidth="1"/>
    <col min="10265" max="10265" width="26.85546875" style="12" bestFit="1" customWidth="1"/>
    <col min="10266" max="10266" width="5.5703125" style="12" bestFit="1" customWidth="1"/>
    <col min="10267" max="10267" width="4.5703125" style="12" customWidth="1"/>
    <col min="10268" max="10496" width="9.140625" style="12"/>
    <col min="10497" max="10497" width="9" style="12" bestFit="1" customWidth="1"/>
    <col min="10498" max="10498" width="19.140625" style="12" bestFit="1" customWidth="1"/>
    <col min="10499" max="10499" width="5.5703125" style="12" bestFit="1" customWidth="1"/>
    <col min="10500" max="10500" width="4.28515625" style="12" customWidth="1"/>
    <col min="10501" max="10501" width="8.85546875" style="12" customWidth="1"/>
    <col min="10502" max="10502" width="26.28515625" style="12" bestFit="1" customWidth="1"/>
    <col min="10503" max="10503" width="32.7109375" style="12" bestFit="1" customWidth="1"/>
    <col min="10504" max="10504" width="5.5703125" style="12" bestFit="1" customWidth="1"/>
    <col min="10505" max="10505" width="4.28515625" style="12" customWidth="1"/>
    <col min="10506" max="10506" width="8.85546875" style="12" bestFit="1" customWidth="1"/>
    <col min="10507" max="10507" width="22" style="12" bestFit="1" customWidth="1"/>
    <col min="10508" max="10508" width="31.5703125" style="12" bestFit="1" customWidth="1"/>
    <col min="10509" max="10509" width="5.5703125" style="12" bestFit="1" customWidth="1"/>
    <col min="10510" max="10510" width="4.28515625" style="12" customWidth="1"/>
    <col min="10511" max="10511" width="8.85546875" style="12" bestFit="1" customWidth="1"/>
    <col min="10512" max="10512" width="28.7109375" style="12" bestFit="1" customWidth="1"/>
    <col min="10513" max="10513" width="5.5703125" style="12" bestFit="1" customWidth="1"/>
    <col min="10514" max="10514" width="4.28515625" style="12" customWidth="1"/>
    <col min="10515" max="10515" width="8.85546875" style="12" bestFit="1" customWidth="1"/>
    <col min="10516" max="10516" width="24.5703125" style="12" bestFit="1" customWidth="1"/>
    <col min="10517" max="10517" width="27.42578125" style="12" bestFit="1" customWidth="1"/>
    <col min="10518" max="10518" width="5.5703125" style="12" bestFit="1" customWidth="1"/>
    <col min="10519" max="10519" width="4.28515625" style="12" customWidth="1"/>
    <col min="10520" max="10520" width="8.85546875" style="12" bestFit="1" customWidth="1"/>
    <col min="10521" max="10521" width="26.85546875" style="12" bestFit="1" customWidth="1"/>
    <col min="10522" max="10522" width="5.5703125" style="12" bestFit="1" customWidth="1"/>
    <col min="10523" max="10523" width="4.5703125" style="12" customWidth="1"/>
    <col min="10524" max="10752" width="9.140625" style="12"/>
    <col min="10753" max="10753" width="9" style="12" bestFit="1" customWidth="1"/>
    <col min="10754" max="10754" width="19.140625" style="12" bestFit="1" customWidth="1"/>
    <col min="10755" max="10755" width="5.5703125" style="12" bestFit="1" customWidth="1"/>
    <col min="10756" max="10756" width="4.28515625" style="12" customWidth="1"/>
    <col min="10757" max="10757" width="8.85546875" style="12" customWidth="1"/>
    <col min="10758" max="10758" width="26.28515625" style="12" bestFit="1" customWidth="1"/>
    <col min="10759" max="10759" width="32.7109375" style="12" bestFit="1" customWidth="1"/>
    <col min="10760" max="10760" width="5.5703125" style="12" bestFit="1" customWidth="1"/>
    <col min="10761" max="10761" width="4.28515625" style="12" customWidth="1"/>
    <col min="10762" max="10762" width="8.85546875" style="12" bestFit="1" customWidth="1"/>
    <col min="10763" max="10763" width="22" style="12" bestFit="1" customWidth="1"/>
    <col min="10764" max="10764" width="31.5703125" style="12" bestFit="1" customWidth="1"/>
    <col min="10765" max="10765" width="5.5703125" style="12" bestFit="1" customWidth="1"/>
    <col min="10766" max="10766" width="4.28515625" style="12" customWidth="1"/>
    <col min="10767" max="10767" width="8.85546875" style="12" bestFit="1" customWidth="1"/>
    <col min="10768" max="10768" width="28.7109375" style="12" bestFit="1" customWidth="1"/>
    <col min="10769" max="10769" width="5.5703125" style="12" bestFit="1" customWidth="1"/>
    <col min="10770" max="10770" width="4.28515625" style="12" customWidth="1"/>
    <col min="10771" max="10771" width="8.85546875" style="12" bestFit="1" customWidth="1"/>
    <col min="10772" max="10772" width="24.5703125" style="12" bestFit="1" customWidth="1"/>
    <col min="10773" max="10773" width="27.42578125" style="12" bestFit="1" customWidth="1"/>
    <col min="10774" max="10774" width="5.5703125" style="12" bestFit="1" customWidth="1"/>
    <col min="10775" max="10775" width="4.28515625" style="12" customWidth="1"/>
    <col min="10776" max="10776" width="8.85546875" style="12" bestFit="1" customWidth="1"/>
    <col min="10777" max="10777" width="26.85546875" style="12" bestFit="1" customWidth="1"/>
    <col min="10778" max="10778" width="5.5703125" style="12" bestFit="1" customWidth="1"/>
    <col min="10779" max="10779" width="4.5703125" style="12" customWidth="1"/>
    <col min="10780" max="11008" width="9.140625" style="12"/>
    <col min="11009" max="11009" width="9" style="12" bestFit="1" customWidth="1"/>
    <col min="11010" max="11010" width="19.140625" style="12" bestFit="1" customWidth="1"/>
    <col min="11011" max="11011" width="5.5703125" style="12" bestFit="1" customWidth="1"/>
    <col min="11012" max="11012" width="4.28515625" style="12" customWidth="1"/>
    <col min="11013" max="11013" width="8.85546875" style="12" customWidth="1"/>
    <col min="11014" max="11014" width="26.28515625" style="12" bestFit="1" customWidth="1"/>
    <col min="11015" max="11015" width="32.7109375" style="12" bestFit="1" customWidth="1"/>
    <col min="11016" max="11016" width="5.5703125" style="12" bestFit="1" customWidth="1"/>
    <col min="11017" max="11017" width="4.28515625" style="12" customWidth="1"/>
    <col min="11018" max="11018" width="8.85546875" style="12" bestFit="1" customWidth="1"/>
    <col min="11019" max="11019" width="22" style="12" bestFit="1" customWidth="1"/>
    <col min="11020" max="11020" width="31.5703125" style="12" bestFit="1" customWidth="1"/>
    <col min="11021" max="11021" width="5.5703125" style="12" bestFit="1" customWidth="1"/>
    <col min="11022" max="11022" width="4.28515625" style="12" customWidth="1"/>
    <col min="11023" max="11023" width="8.85546875" style="12" bestFit="1" customWidth="1"/>
    <col min="11024" max="11024" width="28.7109375" style="12" bestFit="1" customWidth="1"/>
    <col min="11025" max="11025" width="5.5703125" style="12" bestFit="1" customWidth="1"/>
    <col min="11026" max="11026" width="4.28515625" style="12" customWidth="1"/>
    <col min="11027" max="11027" width="8.85546875" style="12" bestFit="1" customWidth="1"/>
    <col min="11028" max="11028" width="24.5703125" style="12" bestFit="1" customWidth="1"/>
    <col min="11029" max="11029" width="27.42578125" style="12" bestFit="1" customWidth="1"/>
    <col min="11030" max="11030" width="5.5703125" style="12" bestFit="1" customWidth="1"/>
    <col min="11031" max="11031" width="4.28515625" style="12" customWidth="1"/>
    <col min="11032" max="11032" width="8.85546875" style="12" bestFit="1" customWidth="1"/>
    <col min="11033" max="11033" width="26.85546875" style="12" bestFit="1" customWidth="1"/>
    <col min="11034" max="11034" width="5.5703125" style="12" bestFit="1" customWidth="1"/>
    <col min="11035" max="11035" width="4.5703125" style="12" customWidth="1"/>
    <col min="11036" max="11264" width="9.140625" style="12"/>
    <col min="11265" max="11265" width="9" style="12" bestFit="1" customWidth="1"/>
    <col min="11266" max="11266" width="19.140625" style="12" bestFit="1" customWidth="1"/>
    <col min="11267" max="11267" width="5.5703125" style="12" bestFit="1" customWidth="1"/>
    <col min="11268" max="11268" width="4.28515625" style="12" customWidth="1"/>
    <col min="11269" max="11269" width="8.85546875" style="12" customWidth="1"/>
    <col min="11270" max="11270" width="26.28515625" style="12" bestFit="1" customWidth="1"/>
    <col min="11271" max="11271" width="32.7109375" style="12" bestFit="1" customWidth="1"/>
    <col min="11272" max="11272" width="5.5703125" style="12" bestFit="1" customWidth="1"/>
    <col min="11273" max="11273" width="4.28515625" style="12" customWidth="1"/>
    <col min="11274" max="11274" width="8.85546875" style="12" bestFit="1" customWidth="1"/>
    <col min="11275" max="11275" width="22" style="12" bestFit="1" customWidth="1"/>
    <col min="11276" max="11276" width="31.5703125" style="12" bestFit="1" customWidth="1"/>
    <col min="11277" max="11277" width="5.5703125" style="12" bestFit="1" customWidth="1"/>
    <col min="11278" max="11278" width="4.28515625" style="12" customWidth="1"/>
    <col min="11279" max="11279" width="8.85546875" style="12" bestFit="1" customWidth="1"/>
    <col min="11280" max="11280" width="28.7109375" style="12" bestFit="1" customWidth="1"/>
    <col min="11281" max="11281" width="5.5703125" style="12" bestFit="1" customWidth="1"/>
    <col min="11282" max="11282" width="4.28515625" style="12" customWidth="1"/>
    <col min="11283" max="11283" width="8.85546875" style="12" bestFit="1" customWidth="1"/>
    <col min="11284" max="11284" width="24.5703125" style="12" bestFit="1" customWidth="1"/>
    <col min="11285" max="11285" width="27.42578125" style="12" bestFit="1" customWidth="1"/>
    <col min="11286" max="11286" width="5.5703125" style="12" bestFit="1" customWidth="1"/>
    <col min="11287" max="11287" width="4.28515625" style="12" customWidth="1"/>
    <col min="11288" max="11288" width="8.85546875" style="12" bestFit="1" customWidth="1"/>
    <col min="11289" max="11289" width="26.85546875" style="12" bestFit="1" customWidth="1"/>
    <col min="11290" max="11290" width="5.5703125" style="12" bestFit="1" customWidth="1"/>
    <col min="11291" max="11291" width="4.5703125" style="12" customWidth="1"/>
    <col min="11292" max="11520" width="9.140625" style="12"/>
    <col min="11521" max="11521" width="9" style="12" bestFit="1" customWidth="1"/>
    <col min="11522" max="11522" width="19.140625" style="12" bestFit="1" customWidth="1"/>
    <col min="11523" max="11523" width="5.5703125" style="12" bestFit="1" customWidth="1"/>
    <col min="11524" max="11524" width="4.28515625" style="12" customWidth="1"/>
    <col min="11525" max="11525" width="8.85546875" style="12" customWidth="1"/>
    <col min="11526" max="11526" width="26.28515625" style="12" bestFit="1" customWidth="1"/>
    <col min="11527" max="11527" width="32.7109375" style="12" bestFit="1" customWidth="1"/>
    <col min="11528" max="11528" width="5.5703125" style="12" bestFit="1" customWidth="1"/>
    <col min="11529" max="11529" width="4.28515625" style="12" customWidth="1"/>
    <col min="11530" max="11530" width="8.85546875" style="12" bestFit="1" customWidth="1"/>
    <col min="11531" max="11531" width="22" style="12" bestFit="1" customWidth="1"/>
    <col min="11532" max="11532" width="31.5703125" style="12" bestFit="1" customWidth="1"/>
    <col min="11533" max="11533" width="5.5703125" style="12" bestFit="1" customWidth="1"/>
    <col min="11534" max="11534" width="4.28515625" style="12" customWidth="1"/>
    <col min="11535" max="11535" width="8.85546875" style="12" bestFit="1" customWidth="1"/>
    <col min="11536" max="11536" width="28.7109375" style="12" bestFit="1" customWidth="1"/>
    <col min="11537" max="11537" width="5.5703125" style="12" bestFit="1" customWidth="1"/>
    <col min="11538" max="11538" width="4.28515625" style="12" customWidth="1"/>
    <col min="11539" max="11539" width="8.85546875" style="12" bestFit="1" customWidth="1"/>
    <col min="11540" max="11540" width="24.5703125" style="12" bestFit="1" customWidth="1"/>
    <col min="11541" max="11541" width="27.42578125" style="12" bestFit="1" customWidth="1"/>
    <col min="11542" max="11542" width="5.5703125" style="12" bestFit="1" customWidth="1"/>
    <col min="11543" max="11543" width="4.28515625" style="12" customWidth="1"/>
    <col min="11544" max="11544" width="8.85546875" style="12" bestFit="1" customWidth="1"/>
    <col min="11545" max="11545" width="26.85546875" style="12" bestFit="1" customWidth="1"/>
    <col min="11546" max="11546" width="5.5703125" style="12" bestFit="1" customWidth="1"/>
    <col min="11547" max="11547" width="4.5703125" style="12" customWidth="1"/>
    <col min="11548" max="11776" width="9.140625" style="12"/>
    <col min="11777" max="11777" width="9" style="12" bestFit="1" customWidth="1"/>
    <col min="11778" max="11778" width="19.140625" style="12" bestFit="1" customWidth="1"/>
    <col min="11779" max="11779" width="5.5703125" style="12" bestFit="1" customWidth="1"/>
    <col min="11780" max="11780" width="4.28515625" style="12" customWidth="1"/>
    <col min="11781" max="11781" width="8.85546875" style="12" customWidth="1"/>
    <col min="11782" max="11782" width="26.28515625" style="12" bestFit="1" customWidth="1"/>
    <col min="11783" max="11783" width="32.7109375" style="12" bestFit="1" customWidth="1"/>
    <col min="11784" max="11784" width="5.5703125" style="12" bestFit="1" customWidth="1"/>
    <col min="11785" max="11785" width="4.28515625" style="12" customWidth="1"/>
    <col min="11786" max="11786" width="8.85546875" style="12" bestFit="1" customWidth="1"/>
    <col min="11787" max="11787" width="22" style="12" bestFit="1" customWidth="1"/>
    <col min="11788" max="11788" width="31.5703125" style="12" bestFit="1" customWidth="1"/>
    <col min="11789" max="11789" width="5.5703125" style="12" bestFit="1" customWidth="1"/>
    <col min="11790" max="11790" width="4.28515625" style="12" customWidth="1"/>
    <col min="11791" max="11791" width="8.85546875" style="12" bestFit="1" customWidth="1"/>
    <col min="11792" max="11792" width="28.7109375" style="12" bestFit="1" customWidth="1"/>
    <col min="11793" max="11793" width="5.5703125" style="12" bestFit="1" customWidth="1"/>
    <col min="11794" max="11794" width="4.28515625" style="12" customWidth="1"/>
    <col min="11795" max="11795" width="8.85546875" style="12" bestFit="1" customWidth="1"/>
    <col min="11796" max="11796" width="24.5703125" style="12" bestFit="1" customWidth="1"/>
    <col min="11797" max="11797" width="27.42578125" style="12" bestFit="1" customWidth="1"/>
    <col min="11798" max="11798" width="5.5703125" style="12" bestFit="1" customWidth="1"/>
    <col min="11799" max="11799" width="4.28515625" style="12" customWidth="1"/>
    <col min="11800" max="11800" width="8.85546875" style="12" bestFit="1" customWidth="1"/>
    <col min="11801" max="11801" width="26.85546875" style="12" bestFit="1" customWidth="1"/>
    <col min="11802" max="11802" width="5.5703125" style="12" bestFit="1" customWidth="1"/>
    <col min="11803" max="11803" width="4.5703125" style="12" customWidth="1"/>
    <col min="11804" max="12032" width="9.140625" style="12"/>
    <col min="12033" max="12033" width="9" style="12" bestFit="1" customWidth="1"/>
    <col min="12034" max="12034" width="19.140625" style="12" bestFit="1" customWidth="1"/>
    <col min="12035" max="12035" width="5.5703125" style="12" bestFit="1" customWidth="1"/>
    <col min="12036" max="12036" width="4.28515625" style="12" customWidth="1"/>
    <col min="12037" max="12037" width="8.85546875" style="12" customWidth="1"/>
    <col min="12038" max="12038" width="26.28515625" style="12" bestFit="1" customWidth="1"/>
    <col min="12039" max="12039" width="32.7109375" style="12" bestFit="1" customWidth="1"/>
    <col min="12040" max="12040" width="5.5703125" style="12" bestFit="1" customWidth="1"/>
    <col min="12041" max="12041" width="4.28515625" style="12" customWidth="1"/>
    <col min="12042" max="12042" width="8.85546875" style="12" bestFit="1" customWidth="1"/>
    <col min="12043" max="12043" width="22" style="12" bestFit="1" customWidth="1"/>
    <col min="12044" max="12044" width="31.5703125" style="12" bestFit="1" customWidth="1"/>
    <col min="12045" max="12045" width="5.5703125" style="12" bestFit="1" customWidth="1"/>
    <col min="12046" max="12046" width="4.28515625" style="12" customWidth="1"/>
    <col min="12047" max="12047" width="8.85546875" style="12" bestFit="1" customWidth="1"/>
    <col min="12048" max="12048" width="28.7109375" style="12" bestFit="1" customWidth="1"/>
    <col min="12049" max="12049" width="5.5703125" style="12" bestFit="1" customWidth="1"/>
    <col min="12050" max="12050" width="4.28515625" style="12" customWidth="1"/>
    <col min="12051" max="12051" width="8.85546875" style="12" bestFit="1" customWidth="1"/>
    <col min="12052" max="12052" width="24.5703125" style="12" bestFit="1" customWidth="1"/>
    <col min="12053" max="12053" width="27.42578125" style="12" bestFit="1" customWidth="1"/>
    <col min="12054" max="12054" width="5.5703125" style="12" bestFit="1" customWidth="1"/>
    <col min="12055" max="12055" width="4.28515625" style="12" customWidth="1"/>
    <col min="12056" max="12056" width="8.85546875" style="12" bestFit="1" customWidth="1"/>
    <col min="12057" max="12057" width="26.85546875" style="12" bestFit="1" customWidth="1"/>
    <col min="12058" max="12058" width="5.5703125" style="12" bestFit="1" customWidth="1"/>
    <col min="12059" max="12059" width="4.5703125" style="12" customWidth="1"/>
    <col min="12060" max="12288" width="9.140625" style="12"/>
    <col min="12289" max="12289" width="9" style="12" bestFit="1" customWidth="1"/>
    <col min="12290" max="12290" width="19.140625" style="12" bestFit="1" customWidth="1"/>
    <col min="12291" max="12291" width="5.5703125" style="12" bestFit="1" customWidth="1"/>
    <col min="12292" max="12292" width="4.28515625" style="12" customWidth="1"/>
    <col min="12293" max="12293" width="8.85546875" style="12" customWidth="1"/>
    <col min="12294" max="12294" width="26.28515625" style="12" bestFit="1" customWidth="1"/>
    <col min="12295" max="12295" width="32.7109375" style="12" bestFit="1" customWidth="1"/>
    <col min="12296" max="12296" width="5.5703125" style="12" bestFit="1" customWidth="1"/>
    <col min="12297" max="12297" width="4.28515625" style="12" customWidth="1"/>
    <col min="12298" max="12298" width="8.85546875" style="12" bestFit="1" customWidth="1"/>
    <col min="12299" max="12299" width="22" style="12" bestFit="1" customWidth="1"/>
    <col min="12300" max="12300" width="31.5703125" style="12" bestFit="1" customWidth="1"/>
    <col min="12301" max="12301" width="5.5703125" style="12" bestFit="1" customWidth="1"/>
    <col min="12302" max="12302" width="4.28515625" style="12" customWidth="1"/>
    <col min="12303" max="12303" width="8.85546875" style="12" bestFit="1" customWidth="1"/>
    <col min="12304" max="12304" width="28.7109375" style="12" bestFit="1" customWidth="1"/>
    <col min="12305" max="12305" width="5.5703125" style="12" bestFit="1" customWidth="1"/>
    <col min="12306" max="12306" width="4.28515625" style="12" customWidth="1"/>
    <col min="12307" max="12307" width="8.85546875" style="12" bestFit="1" customWidth="1"/>
    <col min="12308" max="12308" width="24.5703125" style="12" bestFit="1" customWidth="1"/>
    <col min="12309" max="12309" width="27.42578125" style="12" bestFit="1" customWidth="1"/>
    <col min="12310" max="12310" width="5.5703125" style="12" bestFit="1" customWidth="1"/>
    <col min="12311" max="12311" width="4.28515625" style="12" customWidth="1"/>
    <col min="12312" max="12312" width="8.85546875" style="12" bestFit="1" customWidth="1"/>
    <col min="12313" max="12313" width="26.85546875" style="12" bestFit="1" customWidth="1"/>
    <col min="12314" max="12314" width="5.5703125" style="12" bestFit="1" customWidth="1"/>
    <col min="12315" max="12315" width="4.5703125" style="12" customWidth="1"/>
    <col min="12316" max="12544" width="9.140625" style="12"/>
    <col min="12545" max="12545" width="9" style="12" bestFit="1" customWidth="1"/>
    <col min="12546" max="12546" width="19.140625" style="12" bestFit="1" customWidth="1"/>
    <col min="12547" max="12547" width="5.5703125" style="12" bestFit="1" customWidth="1"/>
    <col min="12548" max="12548" width="4.28515625" style="12" customWidth="1"/>
    <col min="12549" max="12549" width="8.85546875" style="12" customWidth="1"/>
    <col min="12550" max="12550" width="26.28515625" style="12" bestFit="1" customWidth="1"/>
    <col min="12551" max="12551" width="32.7109375" style="12" bestFit="1" customWidth="1"/>
    <col min="12552" max="12552" width="5.5703125" style="12" bestFit="1" customWidth="1"/>
    <col min="12553" max="12553" width="4.28515625" style="12" customWidth="1"/>
    <col min="12554" max="12554" width="8.85546875" style="12" bestFit="1" customWidth="1"/>
    <col min="12555" max="12555" width="22" style="12" bestFit="1" customWidth="1"/>
    <col min="12556" max="12556" width="31.5703125" style="12" bestFit="1" customWidth="1"/>
    <col min="12557" max="12557" width="5.5703125" style="12" bestFit="1" customWidth="1"/>
    <col min="12558" max="12558" width="4.28515625" style="12" customWidth="1"/>
    <col min="12559" max="12559" width="8.85546875" style="12" bestFit="1" customWidth="1"/>
    <col min="12560" max="12560" width="28.7109375" style="12" bestFit="1" customWidth="1"/>
    <col min="12561" max="12561" width="5.5703125" style="12" bestFit="1" customWidth="1"/>
    <col min="12562" max="12562" width="4.28515625" style="12" customWidth="1"/>
    <col min="12563" max="12563" width="8.85546875" style="12" bestFit="1" customWidth="1"/>
    <col min="12564" max="12564" width="24.5703125" style="12" bestFit="1" customWidth="1"/>
    <col min="12565" max="12565" width="27.42578125" style="12" bestFit="1" customWidth="1"/>
    <col min="12566" max="12566" width="5.5703125" style="12" bestFit="1" customWidth="1"/>
    <col min="12567" max="12567" width="4.28515625" style="12" customWidth="1"/>
    <col min="12568" max="12568" width="8.85546875" style="12" bestFit="1" customWidth="1"/>
    <col min="12569" max="12569" width="26.85546875" style="12" bestFit="1" customWidth="1"/>
    <col min="12570" max="12570" width="5.5703125" style="12" bestFit="1" customWidth="1"/>
    <col min="12571" max="12571" width="4.5703125" style="12" customWidth="1"/>
    <col min="12572" max="12800" width="9.140625" style="12"/>
    <col min="12801" max="12801" width="9" style="12" bestFit="1" customWidth="1"/>
    <col min="12802" max="12802" width="19.140625" style="12" bestFit="1" customWidth="1"/>
    <col min="12803" max="12803" width="5.5703125" style="12" bestFit="1" customWidth="1"/>
    <col min="12804" max="12804" width="4.28515625" style="12" customWidth="1"/>
    <col min="12805" max="12805" width="8.85546875" style="12" customWidth="1"/>
    <col min="12806" max="12806" width="26.28515625" style="12" bestFit="1" customWidth="1"/>
    <col min="12807" max="12807" width="32.7109375" style="12" bestFit="1" customWidth="1"/>
    <col min="12808" max="12808" width="5.5703125" style="12" bestFit="1" customWidth="1"/>
    <col min="12809" max="12809" width="4.28515625" style="12" customWidth="1"/>
    <col min="12810" max="12810" width="8.85546875" style="12" bestFit="1" customWidth="1"/>
    <col min="12811" max="12811" width="22" style="12" bestFit="1" customWidth="1"/>
    <col min="12812" max="12812" width="31.5703125" style="12" bestFit="1" customWidth="1"/>
    <col min="12813" max="12813" width="5.5703125" style="12" bestFit="1" customWidth="1"/>
    <col min="12814" max="12814" width="4.28515625" style="12" customWidth="1"/>
    <col min="12815" max="12815" width="8.85546875" style="12" bestFit="1" customWidth="1"/>
    <col min="12816" max="12816" width="28.7109375" style="12" bestFit="1" customWidth="1"/>
    <col min="12817" max="12817" width="5.5703125" style="12" bestFit="1" customWidth="1"/>
    <col min="12818" max="12818" width="4.28515625" style="12" customWidth="1"/>
    <col min="12819" max="12819" width="8.85546875" style="12" bestFit="1" customWidth="1"/>
    <col min="12820" max="12820" width="24.5703125" style="12" bestFit="1" customWidth="1"/>
    <col min="12821" max="12821" width="27.42578125" style="12" bestFit="1" customWidth="1"/>
    <col min="12822" max="12822" width="5.5703125" style="12" bestFit="1" customWidth="1"/>
    <col min="12823" max="12823" width="4.28515625" style="12" customWidth="1"/>
    <col min="12824" max="12824" width="8.85546875" style="12" bestFit="1" customWidth="1"/>
    <col min="12825" max="12825" width="26.85546875" style="12" bestFit="1" customWidth="1"/>
    <col min="12826" max="12826" width="5.5703125" style="12" bestFit="1" customWidth="1"/>
    <col min="12827" max="12827" width="4.5703125" style="12" customWidth="1"/>
    <col min="12828" max="13056" width="9.140625" style="12"/>
    <col min="13057" max="13057" width="9" style="12" bestFit="1" customWidth="1"/>
    <col min="13058" max="13058" width="19.140625" style="12" bestFit="1" customWidth="1"/>
    <col min="13059" max="13059" width="5.5703125" style="12" bestFit="1" customWidth="1"/>
    <col min="13060" max="13060" width="4.28515625" style="12" customWidth="1"/>
    <col min="13061" max="13061" width="8.85546875" style="12" customWidth="1"/>
    <col min="13062" max="13062" width="26.28515625" style="12" bestFit="1" customWidth="1"/>
    <col min="13063" max="13063" width="32.7109375" style="12" bestFit="1" customWidth="1"/>
    <col min="13064" max="13064" width="5.5703125" style="12" bestFit="1" customWidth="1"/>
    <col min="13065" max="13065" width="4.28515625" style="12" customWidth="1"/>
    <col min="13066" max="13066" width="8.85546875" style="12" bestFit="1" customWidth="1"/>
    <col min="13067" max="13067" width="22" style="12" bestFit="1" customWidth="1"/>
    <col min="13068" max="13068" width="31.5703125" style="12" bestFit="1" customWidth="1"/>
    <col min="13069" max="13069" width="5.5703125" style="12" bestFit="1" customWidth="1"/>
    <col min="13070" max="13070" width="4.28515625" style="12" customWidth="1"/>
    <col min="13071" max="13071" width="8.85546875" style="12" bestFit="1" customWidth="1"/>
    <col min="13072" max="13072" width="28.7109375" style="12" bestFit="1" customWidth="1"/>
    <col min="13073" max="13073" width="5.5703125" style="12" bestFit="1" customWidth="1"/>
    <col min="13074" max="13074" width="4.28515625" style="12" customWidth="1"/>
    <col min="13075" max="13075" width="8.85546875" style="12" bestFit="1" customWidth="1"/>
    <col min="13076" max="13076" width="24.5703125" style="12" bestFit="1" customWidth="1"/>
    <col min="13077" max="13077" width="27.42578125" style="12" bestFit="1" customWidth="1"/>
    <col min="13078" max="13078" width="5.5703125" style="12" bestFit="1" customWidth="1"/>
    <col min="13079" max="13079" width="4.28515625" style="12" customWidth="1"/>
    <col min="13080" max="13080" width="8.85546875" style="12" bestFit="1" customWidth="1"/>
    <col min="13081" max="13081" width="26.85546875" style="12" bestFit="1" customWidth="1"/>
    <col min="13082" max="13082" width="5.5703125" style="12" bestFit="1" customWidth="1"/>
    <col min="13083" max="13083" width="4.5703125" style="12" customWidth="1"/>
    <col min="13084" max="13312" width="9.140625" style="12"/>
    <col min="13313" max="13313" width="9" style="12" bestFit="1" customWidth="1"/>
    <col min="13314" max="13314" width="19.140625" style="12" bestFit="1" customWidth="1"/>
    <col min="13315" max="13315" width="5.5703125" style="12" bestFit="1" customWidth="1"/>
    <col min="13316" max="13316" width="4.28515625" style="12" customWidth="1"/>
    <col min="13317" max="13317" width="8.85546875" style="12" customWidth="1"/>
    <col min="13318" max="13318" width="26.28515625" style="12" bestFit="1" customWidth="1"/>
    <col min="13319" max="13319" width="32.7109375" style="12" bestFit="1" customWidth="1"/>
    <col min="13320" max="13320" width="5.5703125" style="12" bestFit="1" customWidth="1"/>
    <col min="13321" max="13321" width="4.28515625" style="12" customWidth="1"/>
    <col min="13322" max="13322" width="8.85546875" style="12" bestFit="1" customWidth="1"/>
    <col min="13323" max="13323" width="22" style="12" bestFit="1" customWidth="1"/>
    <col min="13324" max="13324" width="31.5703125" style="12" bestFit="1" customWidth="1"/>
    <col min="13325" max="13325" width="5.5703125" style="12" bestFit="1" customWidth="1"/>
    <col min="13326" max="13326" width="4.28515625" style="12" customWidth="1"/>
    <col min="13327" max="13327" width="8.85546875" style="12" bestFit="1" customWidth="1"/>
    <col min="13328" max="13328" width="28.7109375" style="12" bestFit="1" customWidth="1"/>
    <col min="13329" max="13329" width="5.5703125" style="12" bestFit="1" customWidth="1"/>
    <col min="13330" max="13330" width="4.28515625" style="12" customWidth="1"/>
    <col min="13331" max="13331" width="8.85546875" style="12" bestFit="1" customWidth="1"/>
    <col min="13332" max="13332" width="24.5703125" style="12" bestFit="1" customWidth="1"/>
    <col min="13333" max="13333" width="27.42578125" style="12" bestFit="1" customWidth="1"/>
    <col min="13334" max="13334" width="5.5703125" style="12" bestFit="1" customWidth="1"/>
    <col min="13335" max="13335" width="4.28515625" style="12" customWidth="1"/>
    <col min="13336" max="13336" width="8.85546875" style="12" bestFit="1" customWidth="1"/>
    <col min="13337" max="13337" width="26.85546875" style="12" bestFit="1" customWidth="1"/>
    <col min="13338" max="13338" width="5.5703125" style="12" bestFit="1" customWidth="1"/>
    <col min="13339" max="13339" width="4.5703125" style="12" customWidth="1"/>
    <col min="13340" max="13568" width="9.140625" style="12"/>
    <col min="13569" max="13569" width="9" style="12" bestFit="1" customWidth="1"/>
    <col min="13570" max="13570" width="19.140625" style="12" bestFit="1" customWidth="1"/>
    <col min="13571" max="13571" width="5.5703125" style="12" bestFit="1" customWidth="1"/>
    <col min="13572" max="13572" width="4.28515625" style="12" customWidth="1"/>
    <col min="13573" max="13573" width="8.85546875" style="12" customWidth="1"/>
    <col min="13574" max="13574" width="26.28515625" style="12" bestFit="1" customWidth="1"/>
    <col min="13575" max="13575" width="32.7109375" style="12" bestFit="1" customWidth="1"/>
    <col min="13576" max="13576" width="5.5703125" style="12" bestFit="1" customWidth="1"/>
    <col min="13577" max="13577" width="4.28515625" style="12" customWidth="1"/>
    <col min="13578" max="13578" width="8.85546875" style="12" bestFit="1" customWidth="1"/>
    <col min="13579" max="13579" width="22" style="12" bestFit="1" customWidth="1"/>
    <col min="13580" max="13580" width="31.5703125" style="12" bestFit="1" customWidth="1"/>
    <col min="13581" max="13581" width="5.5703125" style="12" bestFit="1" customWidth="1"/>
    <col min="13582" max="13582" width="4.28515625" style="12" customWidth="1"/>
    <col min="13583" max="13583" width="8.85546875" style="12" bestFit="1" customWidth="1"/>
    <col min="13584" max="13584" width="28.7109375" style="12" bestFit="1" customWidth="1"/>
    <col min="13585" max="13585" width="5.5703125" style="12" bestFit="1" customWidth="1"/>
    <col min="13586" max="13586" width="4.28515625" style="12" customWidth="1"/>
    <col min="13587" max="13587" width="8.85546875" style="12" bestFit="1" customWidth="1"/>
    <col min="13588" max="13588" width="24.5703125" style="12" bestFit="1" customWidth="1"/>
    <col min="13589" max="13589" width="27.42578125" style="12" bestFit="1" customWidth="1"/>
    <col min="13590" max="13590" width="5.5703125" style="12" bestFit="1" customWidth="1"/>
    <col min="13591" max="13591" width="4.28515625" style="12" customWidth="1"/>
    <col min="13592" max="13592" width="8.85546875" style="12" bestFit="1" customWidth="1"/>
    <col min="13593" max="13593" width="26.85546875" style="12" bestFit="1" customWidth="1"/>
    <col min="13594" max="13594" width="5.5703125" style="12" bestFit="1" customWidth="1"/>
    <col min="13595" max="13595" width="4.5703125" style="12" customWidth="1"/>
    <col min="13596" max="13824" width="9.140625" style="12"/>
    <col min="13825" max="13825" width="9" style="12" bestFit="1" customWidth="1"/>
    <col min="13826" max="13826" width="19.140625" style="12" bestFit="1" customWidth="1"/>
    <col min="13827" max="13827" width="5.5703125" style="12" bestFit="1" customWidth="1"/>
    <col min="13828" max="13828" width="4.28515625" style="12" customWidth="1"/>
    <col min="13829" max="13829" width="8.85546875" style="12" customWidth="1"/>
    <col min="13830" max="13830" width="26.28515625" style="12" bestFit="1" customWidth="1"/>
    <col min="13831" max="13831" width="32.7109375" style="12" bestFit="1" customWidth="1"/>
    <col min="13832" max="13832" width="5.5703125" style="12" bestFit="1" customWidth="1"/>
    <col min="13833" max="13833" width="4.28515625" style="12" customWidth="1"/>
    <col min="13834" max="13834" width="8.85546875" style="12" bestFit="1" customWidth="1"/>
    <col min="13835" max="13835" width="22" style="12" bestFit="1" customWidth="1"/>
    <col min="13836" max="13836" width="31.5703125" style="12" bestFit="1" customWidth="1"/>
    <col min="13837" max="13837" width="5.5703125" style="12" bestFit="1" customWidth="1"/>
    <col min="13838" max="13838" width="4.28515625" style="12" customWidth="1"/>
    <col min="13839" max="13839" width="8.85546875" style="12" bestFit="1" customWidth="1"/>
    <col min="13840" max="13840" width="28.7109375" style="12" bestFit="1" customWidth="1"/>
    <col min="13841" max="13841" width="5.5703125" style="12" bestFit="1" customWidth="1"/>
    <col min="13842" max="13842" width="4.28515625" style="12" customWidth="1"/>
    <col min="13843" max="13843" width="8.85546875" style="12" bestFit="1" customWidth="1"/>
    <col min="13844" max="13844" width="24.5703125" style="12" bestFit="1" customWidth="1"/>
    <col min="13845" max="13845" width="27.42578125" style="12" bestFit="1" customWidth="1"/>
    <col min="13846" max="13846" width="5.5703125" style="12" bestFit="1" customWidth="1"/>
    <col min="13847" max="13847" width="4.28515625" style="12" customWidth="1"/>
    <col min="13848" max="13848" width="8.85546875" style="12" bestFit="1" customWidth="1"/>
    <col min="13849" max="13849" width="26.85546875" style="12" bestFit="1" customWidth="1"/>
    <col min="13850" max="13850" width="5.5703125" style="12" bestFit="1" customWidth="1"/>
    <col min="13851" max="13851" width="4.5703125" style="12" customWidth="1"/>
    <col min="13852" max="14080" width="9.140625" style="12"/>
    <col min="14081" max="14081" width="9" style="12" bestFit="1" customWidth="1"/>
    <col min="14082" max="14082" width="19.140625" style="12" bestFit="1" customWidth="1"/>
    <col min="14083" max="14083" width="5.5703125" style="12" bestFit="1" customWidth="1"/>
    <col min="14084" max="14084" width="4.28515625" style="12" customWidth="1"/>
    <col min="14085" max="14085" width="8.85546875" style="12" customWidth="1"/>
    <col min="14086" max="14086" width="26.28515625" style="12" bestFit="1" customWidth="1"/>
    <col min="14087" max="14087" width="32.7109375" style="12" bestFit="1" customWidth="1"/>
    <col min="14088" max="14088" width="5.5703125" style="12" bestFit="1" customWidth="1"/>
    <col min="14089" max="14089" width="4.28515625" style="12" customWidth="1"/>
    <col min="14090" max="14090" width="8.85546875" style="12" bestFit="1" customWidth="1"/>
    <col min="14091" max="14091" width="22" style="12" bestFit="1" customWidth="1"/>
    <col min="14092" max="14092" width="31.5703125" style="12" bestFit="1" customWidth="1"/>
    <col min="14093" max="14093" width="5.5703125" style="12" bestFit="1" customWidth="1"/>
    <col min="14094" max="14094" width="4.28515625" style="12" customWidth="1"/>
    <col min="14095" max="14095" width="8.85546875" style="12" bestFit="1" customWidth="1"/>
    <col min="14096" max="14096" width="28.7109375" style="12" bestFit="1" customWidth="1"/>
    <col min="14097" max="14097" width="5.5703125" style="12" bestFit="1" customWidth="1"/>
    <col min="14098" max="14098" width="4.28515625" style="12" customWidth="1"/>
    <col min="14099" max="14099" width="8.85546875" style="12" bestFit="1" customWidth="1"/>
    <col min="14100" max="14100" width="24.5703125" style="12" bestFit="1" customWidth="1"/>
    <col min="14101" max="14101" width="27.42578125" style="12" bestFit="1" customWidth="1"/>
    <col min="14102" max="14102" width="5.5703125" style="12" bestFit="1" customWidth="1"/>
    <col min="14103" max="14103" width="4.28515625" style="12" customWidth="1"/>
    <col min="14104" max="14104" width="8.85546875" style="12" bestFit="1" customWidth="1"/>
    <col min="14105" max="14105" width="26.85546875" style="12" bestFit="1" customWidth="1"/>
    <col min="14106" max="14106" width="5.5703125" style="12" bestFit="1" customWidth="1"/>
    <col min="14107" max="14107" width="4.5703125" style="12" customWidth="1"/>
    <col min="14108" max="14336" width="9.140625" style="12"/>
    <col min="14337" max="14337" width="9" style="12" bestFit="1" customWidth="1"/>
    <col min="14338" max="14338" width="19.140625" style="12" bestFit="1" customWidth="1"/>
    <col min="14339" max="14339" width="5.5703125" style="12" bestFit="1" customWidth="1"/>
    <col min="14340" max="14340" width="4.28515625" style="12" customWidth="1"/>
    <col min="14341" max="14341" width="8.85546875" style="12" customWidth="1"/>
    <col min="14342" max="14342" width="26.28515625" style="12" bestFit="1" customWidth="1"/>
    <col min="14343" max="14343" width="32.7109375" style="12" bestFit="1" customWidth="1"/>
    <col min="14344" max="14344" width="5.5703125" style="12" bestFit="1" customWidth="1"/>
    <col min="14345" max="14345" width="4.28515625" style="12" customWidth="1"/>
    <col min="14346" max="14346" width="8.85546875" style="12" bestFit="1" customWidth="1"/>
    <col min="14347" max="14347" width="22" style="12" bestFit="1" customWidth="1"/>
    <col min="14348" max="14348" width="31.5703125" style="12" bestFit="1" customWidth="1"/>
    <col min="14349" max="14349" width="5.5703125" style="12" bestFit="1" customWidth="1"/>
    <col min="14350" max="14350" width="4.28515625" style="12" customWidth="1"/>
    <col min="14351" max="14351" width="8.85546875" style="12" bestFit="1" customWidth="1"/>
    <col min="14352" max="14352" width="28.7109375" style="12" bestFit="1" customWidth="1"/>
    <col min="14353" max="14353" width="5.5703125" style="12" bestFit="1" customWidth="1"/>
    <col min="14354" max="14354" width="4.28515625" style="12" customWidth="1"/>
    <col min="14355" max="14355" width="8.85546875" style="12" bestFit="1" customWidth="1"/>
    <col min="14356" max="14356" width="24.5703125" style="12" bestFit="1" customWidth="1"/>
    <col min="14357" max="14357" width="27.42578125" style="12" bestFit="1" customWidth="1"/>
    <col min="14358" max="14358" width="5.5703125" style="12" bestFit="1" customWidth="1"/>
    <col min="14359" max="14359" width="4.28515625" style="12" customWidth="1"/>
    <col min="14360" max="14360" width="8.85546875" style="12" bestFit="1" customWidth="1"/>
    <col min="14361" max="14361" width="26.85546875" style="12" bestFit="1" customWidth="1"/>
    <col min="14362" max="14362" width="5.5703125" style="12" bestFit="1" customWidth="1"/>
    <col min="14363" max="14363" width="4.5703125" style="12" customWidth="1"/>
    <col min="14364" max="14592" width="9.140625" style="12"/>
    <col min="14593" max="14593" width="9" style="12" bestFit="1" customWidth="1"/>
    <col min="14594" max="14594" width="19.140625" style="12" bestFit="1" customWidth="1"/>
    <col min="14595" max="14595" width="5.5703125" style="12" bestFit="1" customWidth="1"/>
    <col min="14596" max="14596" width="4.28515625" style="12" customWidth="1"/>
    <col min="14597" max="14597" width="8.85546875" style="12" customWidth="1"/>
    <col min="14598" max="14598" width="26.28515625" style="12" bestFit="1" customWidth="1"/>
    <col min="14599" max="14599" width="32.7109375" style="12" bestFit="1" customWidth="1"/>
    <col min="14600" max="14600" width="5.5703125" style="12" bestFit="1" customWidth="1"/>
    <col min="14601" max="14601" width="4.28515625" style="12" customWidth="1"/>
    <col min="14602" max="14602" width="8.85546875" style="12" bestFit="1" customWidth="1"/>
    <col min="14603" max="14603" width="22" style="12" bestFit="1" customWidth="1"/>
    <col min="14604" max="14604" width="31.5703125" style="12" bestFit="1" customWidth="1"/>
    <col min="14605" max="14605" width="5.5703125" style="12" bestFit="1" customWidth="1"/>
    <col min="14606" max="14606" width="4.28515625" style="12" customWidth="1"/>
    <col min="14607" max="14607" width="8.85546875" style="12" bestFit="1" customWidth="1"/>
    <col min="14608" max="14608" width="28.7109375" style="12" bestFit="1" customWidth="1"/>
    <col min="14609" max="14609" width="5.5703125" style="12" bestFit="1" customWidth="1"/>
    <col min="14610" max="14610" width="4.28515625" style="12" customWidth="1"/>
    <col min="14611" max="14611" width="8.85546875" style="12" bestFit="1" customWidth="1"/>
    <col min="14612" max="14612" width="24.5703125" style="12" bestFit="1" customWidth="1"/>
    <col min="14613" max="14613" width="27.42578125" style="12" bestFit="1" customWidth="1"/>
    <col min="14614" max="14614" width="5.5703125" style="12" bestFit="1" customWidth="1"/>
    <col min="14615" max="14615" width="4.28515625" style="12" customWidth="1"/>
    <col min="14616" max="14616" width="8.85546875" style="12" bestFit="1" customWidth="1"/>
    <col min="14617" max="14617" width="26.85546875" style="12" bestFit="1" customWidth="1"/>
    <col min="14618" max="14618" width="5.5703125" style="12" bestFit="1" customWidth="1"/>
    <col min="14619" max="14619" width="4.5703125" style="12" customWidth="1"/>
    <col min="14620" max="14848" width="9.140625" style="12"/>
    <col min="14849" max="14849" width="9" style="12" bestFit="1" customWidth="1"/>
    <col min="14850" max="14850" width="19.140625" style="12" bestFit="1" customWidth="1"/>
    <col min="14851" max="14851" width="5.5703125" style="12" bestFit="1" customWidth="1"/>
    <col min="14852" max="14852" width="4.28515625" style="12" customWidth="1"/>
    <col min="14853" max="14853" width="8.85546875" style="12" customWidth="1"/>
    <col min="14854" max="14854" width="26.28515625" style="12" bestFit="1" customWidth="1"/>
    <col min="14855" max="14855" width="32.7109375" style="12" bestFit="1" customWidth="1"/>
    <col min="14856" max="14856" width="5.5703125" style="12" bestFit="1" customWidth="1"/>
    <col min="14857" max="14857" width="4.28515625" style="12" customWidth="1"/>
    <col min="14858" max="14858" width="8.85546875" style="12" bestFit="1" customWidth="1"/>
    <col min="14859" max="14859" width="22" style="12" bestFit="1" customWidth="1"/>
    <col min="14860" max="14860" width="31.5703125" style="12" bestFit="1" customWidth="1"/>
    <col min="14861" max="14861" width="5.5703125" style="12" bestFit="1" customWidth="1"/>
    <col min="14862" max="14862" width="4.28515625" style="12" customWidth="1"/>
    <col min="14863" max="14863" width="8.85546875" style="12" bestFit="1" customWidth="1"/>
    <col min="14864" max="14864" width="28.7109375" style="12" bestFit="1" customWidth="1"/>
    <col min="14865" max="14865" width="5.5703125" style="12" bestFit="1" customWidth="1"/>
    <col min="14866" max="14866" width="4.28515625" style="12" customWidth="1"/>
    <col min="14867" max="14867" width="8.85546875" style="12" bestFit="1" customWidth="1"/>
    <col min="14868" max="14868" width="24.5703125" style="12" bestFit="1" customWidth="1"/>
    <col min="14869" max="14869" width="27.42578125" style="12" bestFit="1" customWidth="1"/>
    <col min="14870" max="14870" width="5.5703125" style="12" bestFit="1" customWidth="1"/>
    <col min="14871" max="14871" width="4.28515625" style="12" customWidth="1"/>
    <col min="14872" max="14872" width="8.85546875" style="12" bestFit="1" customWidth="1"/>
    <col min="14873" max="14873" width="26.85546875" style="12" bestFit="1" customWidth="1"/>
    <col min="14874" max="14874" width="5.5703125" style="12" bestFit="1" customWidth="1"/>
    <col min="14875" max="14875" width="4.5703125" style="12" customWidth="1"/>
    <col min="14876" max="15104" width="9.140625" style="12"/>
    <col min="15105" max="15105" width="9" style="12" bestFit="1" customWidth="1"/>
    <col min="15106" max="15106" width="19.140625" style="12" bestFit="1" customWidth="1"/>
    <col min="15107" max="15107" width="5.5703125" style="12" bestFit="1" customWidth="1"/>
    <col min="15108" max="15108" width="4.28515625" style="12" customWidth="1"/>
    <col min="15109" max="15109" width="8.85546875" style="12" customWidth="1"/>
    <col min="15110" max="15110" width="26.28515625" style="12" bestFit="1" customWidth="1"/>
    <col min="15111" max="15111" width="32.7109375" style="12" bestFit="1" customWidth="1"/>
    <col min="15112" max="15112" width="5.5703125" style="12" bestFit="1" customWidth="1"/>
    <col min="15113" max="15113" width="4.28515625" style="12" customWidth="1"/>
    <col min="15114" max="15114" width="8.85546875" style="12" bestFit="1" customWidth="1"/>
    <col min="15115" max="15115" width="22" style="12" bestFit="1" customWidth="1"/>
    <col min="15116" max="15116" width="31.5703125" style="12" bestFit="1" customWidth="1"/>
    <col min="15117" max="15117" width="5.5703125" style="12" bestFit="1" customWidth="1"/>
    <col min="15118" max="15118" width="4.28515625" style="12" customWidth="1"/>
    <col min="15119" max="15119" width="8.85546875" style="12" bestFit="1" customWidth="1"/>
    <col min="15120" max="15120" width="28.7109375" style="12" bestFit="1" customWidth="1"/>
    <col min="15121" max="15121" width="5.5703125" style="12" bestFit="1" customWidth="1"/>
    <col min="15122" max="15122" width="4.28515625" style="12" customWidth="1"/>
    <col min="15123" max="15123" width="8.85546875" style="12" bestFit="1" customWidth="1"/>
    <col min="15124" max="15124" width="24.5703125" style="12" bestFit="1" customWidth="1"/>
    <col min="15125" max="15125" width="27.42578125" style="12" bestFit="1" customWidth="1"/>
    <col min="15126" max="15126" width="5.5703125" style="12" bestFit="1" customWidth="1"/>
    <col min="15127" max="15127" width="4.28515625" style="12" customWidth="1"/>
    <col min="15128" max="15128" width="8.85546875" style="12" bestFit="1" customWidth="1"/>
    <col min="15129" max="15129" width="26.85546875" style="12" bestFit="1" customWidth="1"/>
    <col min="15130" max="15130" width="5.5703125" style="12" bestFit="1" customWidth="1"/>
    <col min="15131" max="15131" width="4.5703125" style="12" customWidth="1"/>
    <col min="15132" max="15360" width="9.140625" style="12"/>
    <col min="15361" max="15361" width="9" style="12" bestFit="1" customWidth="1"/>
    <col min="15362" max="15362" width="19.140625" style="12" bestFit="1" customWidth="1"/>
    <col min="15363" max="15363" width="5.5703125" style="12" bestFit="1" customWidth="1"/>
    <col min="15364" max="15364" width="4.28515625" style="12" customWidth="1"/>
    <col min="15365" max="15365" width="8.85546875" style="12" customWidth="1"/>
    <col min="15366" max="15366" width="26.28515625" style="12" bestFit="1" customWidth="1"/>
    <col min="15367" max="15367" width="32.7109375" style="12" bestFit="1" customWidth="1"/>
    <col min="15368" max="15368" width="5.5703125" style="12" bestFit="1" customWidth="1"/>
    <col min="15369" max="15369" width="4.28515625" style="12" customWidth="1"/>
    <col min="15370" max="15370" width="8.85546875" style="12" bestFit="1" customWidth="1"/>
    <col min="15371" max="15371" width="22" style="12" bestFit="1" customWidth="1"/>
    <col min="15372" max="15372" width="31.5703125" style="12" bestFit="1" customWidth="1"/>
    <col min="15373" max="15373" width="5.5703125" style="12" bestFit="1" customWidth="1"/>
    <col min="15374" max="15374" width="4.28515625" style="12" customWidth="1"/>
    <col min="15375" max="15375" width="8.85546875" style="12" bestFit="1" customWidth="1"/>
    <col min="15376" max="15376" width="28.7109375" style="12" bestFit="1" customWidth="1"/>
    <col min="15377" max="15377" width="5.5703125" style="12" bestFit="1" customWidth="1"/>
    <col min="15378" max="15378" width="4.28515625" style="12" customWidth="1"/>
    <col min="15379" max="15379" width="8.85546875" style="12" bestFit="1" customWidth="1"/>
    <col min="15380" max="15380" width="24.5703125" style="12" bestFit="1" customWidth="1"/>
    <col min="15381" max="15381" width="27.42578125" style="12" bestFit="1" customWidth="1"/>
    <col min="15382" max="15382" width="5.5703125" style="12" bestFit="1" customWidth="1"/>
    <col min="15383" max="15383" width="4.28515625" style="12" customWidth="1"/>
    <col min="15384" max="15384" width="8.85546875" style="12" bestFit="1" customWidth="1"/>
    <col min="15385" max="15385" width="26.85546875" style="12" bestFit="1" customWidth="1"/>
    <col min="15386" max="15386" width="5.5703125" style="12" bestFit="1" customWidth="1"/>
    <col min="15387" max="15387" width="4.5703125" style="12" customWidth="1"/>
    <col min="15388" max="15616" width="9.140625" style="12"/>
    <col min="15617" max="15617" width="9" style="12" bestFit="1" customWidth="1"/>
    <col min="15618" max="15618" width="19.140625" style="12" bestFit="1" customWidth="1"/>
    <col min="15619" max="15619" width="5.5703125" style="12" bestFit="1" customWidth="1"/>
    <col min="15620" max="15620" width="4.28515625" style="12" customWidth="1"/>
    <col min="15621" max="15621" width="8.85546875" style="12" customWidth="1"/>
    <col min="15622" max="15622" width="26.28515625" style="12" bestFit="1" customWidth="1"/>
    <col min="15623" max="15623" width="32.7109375" style="12" bestFit="1" customWidth="1"/>
    <col min="15624" max="15624" width="5.5703125" style="12" bestFit="1" customWidth="1"/>
    <col min="15625" max="15625" width="4.28515625" style="12" customWidth="1"/>
    <col min="15626" max="15626" width="8.85546875" style="12" bestFit="1" customWidth="1"/>
    <col min="15627" max="15627" width="22" style="12" bestFit="1" customWidth="1"/>
    <col min="15628" max="15628" width="31.5703125" style="12" bestFit="1" customWidth="1"/>
    <col min="15629" max="15629" width="5.5703125" style="12" bestFit="1" customWidth="1"/>
    <col min="15630" max="15630" width="4.28515625" style="12" customWidth="1"/>
    <col min="15631" max="15631" width="8.85546875" style="12" bestFit="1" customWidth="1"/>
    <col min="15632" max="15632" width="28.7109375" style="12" bestFit="1" customWidth="1"/>
    <col min="15633" max="15633" width="5.5703125" style="12" bestFit="1" customWidth="1"/>
    <col min="15634" max="15634" width="4.28515625" style="12" customWidth="1"/>
    <col min="15635" max="15635" width="8.85546875" style="12" bestFit="1" customWidth="1"/>
    <col min="15636" max="15636" width="24.5703125" style="12" bestFit="1" customWidth="1"/>
    <col min="15637" max="15637" width="27.42578125" style="12" bestFit="1" customWidth="1"/>
    <col min="15638" max="15638" width="5.5703125" style="12" bestFit="1" customWidth="1"/>
    <col min="15639" max="15639" width="4.28515625" style="12" customWidth="1"/>
    <col min="15640" max="15640" width="8.85546875" style="12" bestFit="1" customWidth="1"/>
    <col min="15641" max="15641" width="26.85546875" style="12" bestFit="1" customWidth="1"/>
    <col min="15642" max="15642" width="5.5703125" style="12" bestFit="1" customWidth="1"/>
    <col min="15643" max="15643" width="4.5703125" style="12" customWidth="1"/>
    <col min="15644" max="15872" width="9.140625" style="12"/>
    <col min="15873" max="15873" width="9" style="12" bestFit="1" customWidth="1"/>
    <col min="15874" max="15874" width="19.140625" style="12" bestFit="1" customWidth="1"/>
    <col min="15875" max="15875" width="5.5703125" style="12" bestFit="1" customWidth="1"/>
    <col min="15876" max="15876" width="4.28515625" style="12" customWidth="1"/>
    <col min="15877" max="15877" width="8.85546875" style="12" customWidth="1"/>
    <col min="15878" max="15878" width="26.28515625" style="12" bestFit="1" customWidth="1"/>
    <col min="15879" max="15879" width="32.7109375" style="12" bestFit="1" customWidth="1"/>
    <col min="15880" max="15880" width="5.5703125" style="12" bestFit="1" customWidth="1"/>
    <col min="15881" max="15881" width="4.28515625" style="12" customWidth="1"/>
    <col min="15882" max="15882" width="8.85546875" style="12" bestFit="1" customWidth="1"/>
    <col min="15883" max="15883" width="22" style="12" bestFit="1" customWidth="1"/>
    <col min="15884" max="15884" width="31.5703125" style="12" bestFit="1" customWidth="1"/>
    <col min="15885" max="15885" width="5.5703125" style="12" bestFit="1" customWidth="1"/>
    <col min="15886" max="15886" width="4.28515625" style="12" customWidth="1"/>
    <col min="15887" max="15887" width="8.85546875" style="12" bestFit="1" customWidth="1"/>
    <col min="15888" max="15888" width="28.7109375" style="12" bestFit="1" customWidth="1"/>
    <col min="15889" max="15889" width="5.5703125" style="12" bestFit="1" customWidth="1"/>
    <col min="15890" max="15890" width="4.28515625" style="12" customWidth="1"/>
    <col min="15891" max="15891" width="8.85546875" style="12" bestFit="1" customWidth="1"/>
    <col min="15892" max="15892" width="24.5703125" style="12" bestFit="1" customWidth="1"/>
    <col min="15893" max="15893" width="27.42578125" style="12" bestFit="1" customWidth="1"/>
    <col min="15894" max="15894" width="5.5703125" style="12" bestFit="1" customWidth="1"/>
    <col min="15895" max="15895" width="4.28515625" style="12" customWidth="1"/>
    <col min="15896" max="15896" width="8.85546875" style="12" bestFit="1" customWidth="1"/>
    <col min="15897" max="15897" width="26.85546875" style="12" bestFit="1" customWidth="1"/>
    <col min="15898" max="15898" width="5.5703125" style="12" bestFit="1" customWidth="1"/>
    <col min="15899" max="15899" width="4.5703125" style="12" customWidth="1"/>
    <col min="15900" max="16128" width="9.140625" style="12"/>
    <col min="16129" max="16129" width="9" style="12" bestFit="1" customWidth="1"/>
    <col min="16130" max="16130" width="19.140625" style="12" bestFit="1" customWidth="1"/>
    <col min="16131" max="16131" width="5.5703125" style="12" bestFit="1" customWidth="1"/>
    <col min="16132" max="16132" width="4.28515625" style="12" customWidth="1"/>
    <col min="16133" max="16133" width="8.85546875" style="12" customWidth="1"/>
    <col min="16134" max="16134" width="26.28515625" style="12" bestFit="1" customWidth="1"/>
    <col min="16135" max="16135" width="32.7109375" style="12" bestFit="1" customWidth="1"/>
    <col min="16136" max="16136" width="5.5703125" style="12" bestFit="1" customWidth="1"/>
    <col min="16137" max="16137" width="4.28515625" style="12" customWidth="1"/>
    <col min="16138" max="16138" width="8.85546875" style="12" bestFit="1" customWidth="1"/>
    <col min="16139" max="16139" width="22" style="12" bestFit="1" customWidth="1"/>
    <col min="16140" max="16140" width="31.5703125" style="12" bestFit="1" customWidth="1"/>
    <col min="16141" max="16141" width="5.5703125" style="12" bestFit="1" customWidth="1"/>
    <col min="16142" max="16142" width="4.28515625" style="12" customWidth="1"/>
    <col min="16143" max="16143" width="8.85546875" style="12" bestFit="1" customWidth="1"/>
    <col min="16144" max="16144" width="28.7109375" style="12" bestFit="1" customWidth="1"/>
    <col min="16145" max="16145" width="5.5703125" style="12" bestFit="1" customWidth="1"/>
    <col min="16146" max="16146" width="4.28515625" style="12" customWidth="1"/>
    <col min="16147" max="16147" width="8.85546875" style="12" bestFit="1" customWidth="1"/>
    <col min="16148" max="16148" width="24.5703125" style="12" bestFit="1" customWidth="1"/>
    <col min="16149" max="16149" width="27.42578125" style="12" bestFit="1" customWidth="1"/>
    <col min="16150" max="16150" width="5.5703125" style="12" bestFit="1" customWidth="1"/>
    <col min="16151" max="16151" width="4.28515625" style="12" customWidth="1"/>
    <col min="16152" max="16152" width="8.85546875" style="12" bestFit="1" customWidth="1"/>
    <col min="16153" max="16153" width="26.85546875" style="12" bestFit="1" customWidth="1"/>
    <col min="16154" max="16154" width="5.5703125" style="12" bestFit="1" customWidth="1"/>
    <col min="16155" max="16155" width="4.5703125" style="12" customWidth="1"/>
    <col min="16156" max="16384" width="9.140625" style="12"/>
  </cols>
  <sheetData>
    <row r="1" spans="1:26" s="11" customFormat="1" ht="12" customHeight="1" x14ac:dyDescent="0.2">
      <c r="A1" s="11">
        <f>SUM(C1,H1,M1,Q1,V1,Z1)</f>
        <v>1157</v>
      </c>
      <c r="B1" s="11" t="s">
        <v>5</v>
      </c>
      <c r="C1" s="11">
        <f>SUM(C2:C182)</f>
        <v>90</v>
      </c>
      <c r="F1" s="11" t="s">
        <v>316</v>
      </c>
      <c r="H1" s="11">
        <f>SUM(H2:H99)</f>
        <v>242</v>
      </c>
      <c r="K1" s="11" t="s">
        <v>317</v>
      </c>
      <c r="M1" s="11">
        <f>SUM(M4:M176)</f>
        <v>237</v>
      </c>
      <c r="P1" s="11" t="s">
        <v>318</v>
      </c>
      <c r="Q1" s="11">
        <f>SUM(Q2:Q180)</f>
        <v>183</v>
      </c>
      <c r="T1" s="11" t="s">
        <v>319</v>
      </c>
      <c r="V1" s="11">
        <f>SUM(V2:V187)</f>
        <v>266</v>
      </c>
      <c r="Y1" s="11" t="s">
        <v>43</v>
      </c>
      <c r="Z1" s="11">
        <f>SUM(Z2:Z183)</f>
        <v>139</v>
      </c>
    </row>
    <row r="2" spans="1:26" ht="12" customHeight="1" x14ac:dyDescent="0.2">
      <c r="A2" s="12" t="s">
        <v>320</v>
      </c>
      <c r="B2" s="12" t="s">
        <v>321</v>
      </c>
      <c r="C2" s="12">
        <v>2</v>
      </c>
      <c r="E2" s="12" t="s">
        <v>322</v>
      </c>
      <c r="F2" s="12" t="s">
        <v>323</v>
      </c>
      <c r="G2" s="12" t="s">
        <v>324</v>
      </c>
      <c r="H2" s="12">
        <v>2</v>
      </c>
      <c r="J2" s="12" t="s">
        <v>555</v>
      </c>
      <c r="K2" s="12" t="s">
        <v>325</v>
      </c>
      <c r="L2" s="12" t="s">
        <v>304</v>
      </c>
      <c r="M2" s="12">
        <v>3</v>
      </c>
      <c r="O2" s="12" t="s">
        <v>327</v>
      </c>
      <c r="P2" s="12" t="s">
        <v>328</v>
      </c>
      <c r="Q2" s="12">
        <v>2</v>
      </c>
      <c r="S2" s="12" t="s">
        <v>322</v>
      </c>
      <c r="T2" s="12" t="s">
        <v>329</v>
      </c>
      <c r="U2" s="12" t="s">
        <v>330</v>
      </c>
      <c r="V2" s="12">
        <v>2</v>
      </c>
      <c r="X2" s="12" t="s">
        <v>327</v>
      </c>
      <c r="Y2" s="13" t="s">
        <v>331</v>
      </c>
      <c r="Z2" s="13">
        <v>2</v>
      </c>
    </row>
    <row r="3" spans="1:26" ht="12" customHeight="1" x14ac:dyDescent="0.2">
      <c r="A3" s="12" t="s">
        <v>322</v>
      </c>
      <c r="B3" s="13" t="s">
        <v>332</v>
      </c>
      <c r="C3" s="13">
        <v>1</v>
      </c>
      <c r="E3" s="12" t="s">
        <v>322</v>
      </c>
      <c r="F3" s="12" t="s">
        <v>323</v>
      </c>
      <c r="G3" s="12" t="s">
        <v>333</v>
      </c>
      <c r="H3" s="12">
        <v>3</v>
      </c>
      <c r="J3" s="12" t="s">
        <v>320</v>
      </c>
      <c r="K3" s="12" t="s">
        <v>325</v>
      </c>
      <c r="L3" s="12" t="s">
        <v>303</v>
      </c>
      <c r="M3" s="12">
        <v>3</v>
      </c>
      <c r="O3" s="12" t="s">
        <v>327</v>
      </c>
      <c r="P3" s="12" t="s">
        <v>335</v>
      </c>
      <c r="Q3" s="12">
        <v>2</v>
      </c>
      <c r="S3" s="12" t="s">
        <v>322</v>
      </c>
      <c r="T3" s="12" t="s">
        <v>329</v>
      </c>
      <c r="U3" s="12" t="s">
        <v>336</v>
      </c>
      <c r="V3" s="12">
        <v>2</v>
      </c>
      <c r="X3" s="12" t="s">
        <v>327</v>
      </c>
      <c r="Y3" s="12" t="s">
        <v>337</v>
      </c>
      <c r="Z3" s="12">
        <v>2</v>
      </c>
    </row>
    <row r="4" spans="1:26" ht="12" customHeight="1" x14ac:dyDescent="0.2">
      <c r="A4" s="12" t="s">
        <v>322</v>
      </c>
      <c r="B4" s="13" t="s">
        <v>338</v>
      </c>
      <c r="C4" s="13">
        <v>1</v>
      </c>
      <c r="E4" s="12" t="s">
        <v>339</v>
      </c>
      <c r="F4" s="12" t="s">
        <v>323</v>
      </c>
      <c r="G4" s="12" t="s">
        <v>340</v>
      </c>
      <c r="H4" s="12">
        <v>1</v>
      </c>
      <c r="J4" s="12" t="s">
        <v>320</v>
      </c>
      <c r="K4" s="12" t="s">
        <v>325</v>
      </c>
      <c r="L4" s="12" t="s">
        <v>326</v>
      </c>
      <c r="M4" s="12">
        <v>2</v>
      </c>
      <c r="O4" s="12" t="s">
        <v>327</v>
      </c>
      <c r="P4" s="12" t="s">
        <v>342</v>
      </c>
      <c r="Q4" s="12">
        <v>2</v>
      </c>
      <c r="S4" s="12" t="s">
        <v>322</v>
      </c>
      <c r="T4" s="12" t="s">
        <v>329</v>
      </c>
      <c r="U4" s="12" t="s">
        <v>343</v>
      </c>
      <c r="V4" s="12">
        <v>2</v>
      </c>
      <c r="X4" s="12" t="s">
        <v>327</v>
      </c>
      <c r="Y4" s="12" t="s">
        <v>344</v>
      </c>
      <c r="Z4" s="12">
        <v>2</v>
      </c>
    </row>
    <row r="5" spans="1:26" ht="12" customHeight="1" x14ac:dyDescent="0.2">
      <c r="A5" s="12" t="s">
        <v>322</v>
      </c>
      <c r="B5" s="12" t="s">
        <v>345</v>
      </c>
      <c r="C5" s="12">
        <v>2</v>
      </c>
      <c r="E5" s="12" t="s">
        <v>339</v>
      </c>
      <c r="F5" s="12" t="s">
        <v>323</v>
      </c>
      <c r="G5" s="12" t="s">
        <v>346</v>
      </c>
      <c r="H5" s="12">
        <v>1</v>
      </c>
      <c r="J5" s="12" t="s">
        <v>320</v>
      </c>
      <c r="K5" s="12" t="s">
        <v>325</v>
      </c>
      <c r="L5" s="12" t="s">
        <v>334</v>
      </c>
      <c r="M5" s="12">
        <v>2</v>
      </c>
      <c r="O5" s="12" t="s">
        <v>327</v>
      </c>
      <c r="P5" s="12" t="s">
        <v>348</v>
      </c>
      <c r="Q5" s="12">
        <v>2</v>
      </c>
      <c r="S5" s="12" t="s">
        <v>322</v>
      </c>
      <c r="T5" s="12" t="s">
        <v>329</v>
      </c>
      <c r="U5" s="12" t="s">
        <v>349</v>
      </c>
      <c r="V5" s="12">
        <v>2</v>
      </c>
      <c r="X5" s="12" t="s">
        <v>327</v>
      </c>
      <c r="Y5" s="12" t="s">
        <v>350</v>
      </c>
      <c r="Z5" s="12">
        <v>2</v>
      </c>
    </row>
    <row r="6" spans="1:26" ht="12" customHeight="1" x14ac:dyDescent="0.2">
      <c r="A6" s="12" t="s">
        <v>322</v>
      </c>
      <c r="B6" s="12" t="s">
        <v>351</v>
      </c>
      <c r="C6" s="12">
        <v>2</v>
      </c>
      <c r="E6" s="12" t="s">
        <v>339</v>
      </c>
      <c r="F6" s="12" t="s">
        <v>323</v>
      </c>
      <c r="G6" s="12" t="s">
        <v>352</v>
      </c>
      <c r="H6" s="12">
        <v>2</v>
      </c>
      <c r="J6" s="12" t="s">
        <v>322</v>
      </c>
      <c r="K6" s="12" t="s">
        <v>325</v>
      </c>
      <c r="L6" s="12" t="s">
        <v>341</v>
      </c>
      <c r="M6" s="12">
        <v>1</v>
      </c>
      <c r="O6" s="12" t="s">
        <v>327</v>
      </c>
      <c r="P6" s="12" t="s">
        <v>354</v>
      </c>
      <c r="Q6" s="12">
        <v>2</v>
      </c>
      <c r="S6" s="12" t="s">
        <v>322</v>
      </c>
      <c r="T6" s="12" t="s">
        <v>329</v>
      </c>
      <c r="U6" s="12" t="s">
        <v>355</v>
      </c>
      <c r="V6" s="12">
        <v>2</v>
      </c>
      <c r="X6" s="12" t="s">
        <v>327</v>
      </c>
      <c r="Y6" s="13" t="s">
        <v>356</v>
      </c>
      <c r="Z6" s="13">
        <v>2</v>
      </c>
    </row>
    <row r="7" spans="1:26" ht="12" customHeight="1" x14ac:dyDescent="0.2">
      <c r="A7" s="12" t="s">
        <v>322</v>
      </c>
      <c r="B7" s="12" t="s">
        <v>357</v>
      </c>
      <c r="C7" s="12">
        <v>2</v>
      </c>
      <c r="E7" s="12" t="s">
        <v>339</v>
      </c>
      <c r="F7" s="12" t="s">
        <v>323</v>
      </c>
      <c r="G7" s="12" t="s">
        <v>358</v>
      </c>
      <c r="H7" s="12">
        <v>2</v>
      </c>
      <c r="J7" s="12" t="s">
        <v>339</v>
      </c>
      <c r="K7" s="12" t="s">
        <v>325</v>
      </c>
      <c r="L7" s="12" t="s">
        <v>347</v>
      </c>
      <c r="M7" s="12">
        <v>2</v>
      </c>
      <c r="O7" s="12" t="s">
        <v>327</v>
      </c>
      <c r="P7" s="12" t="s">
        <v>360</v>
      </c>
      <c r="Q7" s="12">
        <v>2</v>
      </c>
      <c r="S7" s="12" t="s">
        <v>322</v>
      </c>
      <c r="T7" s="12" t="s">
        <v>329</v>
      </c>
      <c r="U7" s="12" t="s">
        <v>361</v>
      </c>
      <c r="V7" s="12">
        <v>2</v>
      </c>
      <c r="X7" s="12" t="s">
        <v>320</v>
      </c>
      <c r="Y7" s="12" t="s">
        <v>362</v>
      </c>
      <c r="Z7" s="12">
        <v>3</v>
      </c>
    </row>
    <row r="8" spans="1:26" ht="12" customHeight="1" x14ac:dyDescent="0.2">
      <c r="A8" s="12" t="s">
        <v>339</v>
      </c>
      <c r="B8" s="12" t="s">
        <v>363</v>
      </c>
      <c r="C8" s="12">
        <v>2</v>
      </c>
      <c r="E8" s="12" t="s">
        <v>327</v>
      </c>
      <c r="F8" s="12" t="s">
        <v>364</v>
      </c>
      <c r="G8" s="12" t="s">
        <v>365</v>
      </c>
      <c r="H8" s="12">
        <v>2</v>
      </c>
      <c r="J8" s="12" t="s">
        <v>339</v>
      </c>
      <c r="K8" s="12" t="s">
        <v>325</v>
      </c>
      <c r="L8" s="12" t="s">
        <v>353</v>
      </c>
      <c r="M8" s="12">
        <v>2</v>
      </c>
      <c r="O8" s="12" t="s">
        <v>320</v>
      </c>
      <c r="P8" s="12" t="s">
        <v>367</v>
      </c>
      <c r="Q8" s="12">
        <v>2</v>
      </c>
      <c r="S8" s="12" t="s">
        <v>322</v>
      </c>
      <c r="T8" s="12" t="s">
        <v>329</v>
      </c>
      <c r="U8" s="12" t="s">
        <v>368</v>
      </c>
      <c r="V8" s="12">
        <v>2</v>
      </c>
      <c r="X8" s="12" t="s">
        <v>320</v>
      </c>
      <c r="Y8" s="12" t="s">
        <v>369</v>
      </c>
      <c r="Z8" s="12">
        <v>3</v>
      </c>
    </row>
    <row r="9" spans="1:26" ht="12" customHeight="1" x14ac:dyDescent="0.2">
      <c r="A9" s="12" t="s">
        <v>339</v>
      </c>
      <c r="B9" s="12" t="s">
        <v>370</v>
      </c>
      <c r="C9" s="12">
        <v>2</v>
      </c>
      <c r="E9" s="12" t="s">
        <v>327</v>
      </c>
      <c r="F9" s="12" t="s">
        <v>364</v>
      </c>
      <c r="G9" s="12" t="s">
        <v>371</v>
      </c>
      <c r="H9" s="12">
        <v>2</v>
      </c>
      <c r="J9" s="12" t="s">
        <v>339</v>
      </c>
      <c r="K9" s="12" t="s">
        <v>325</v>
      </c>
      <c r="L9" s="12" t="s">
        <v>359</v>
      </c>
      <c r="M9" s="12">
        <v>2</v>
      </c>
      <c r="O9" s="12" t="s">
        <v>320</v>
      </c>
      <c r="P9" s="12" t="s">
        <v>373</v>
      </c>
      <c r="Q9" s="12">
        <v>2</v>
      </c>
      <c r="S9" s="12" t="s">
        <v>322</v>
      </c>
      <c r="T9" s="12" t="s">
        <v>329</v>
      </c>
      <c r="U9" s="12" t="s">
        <v>374</v>
      </c>
      <c r="V9" s="12">
        <v>2</v>
      </c>
      <c r="X9" s="12" t="s">
        <v>320</v>
      </c>
      <c r="Y9" s="12" t="s">
        <v>375</v>
      </c>
      <c r="Z9" s="12">
        <v>3</v>
      </c>
    </row>
    <row r="10" spans="1:26" ht="12" customHeight="1" x14ac:dyDescent="0.2">
      <c r="A10" s="12" t="s">
        <v>339</v>
      </c>
      <c r="B10" s="12" t="s">
        <v>376</v>
      </c>
      <c r="C10" s="12">
        <v>2</v>
      </c>
      <c r="E10" s="12" t="s">
        <v>320</v>
      </c>
      <c r="F10" s="12" t="s">
        <v>364</v>
      </c>
      <c r="G10" s="12" t="s">
        <v>377</v>
      </c>
      <c r="H10" s="12">
        <v>2</v>
      </c>
      <c r="J10" s="12" t="s">
        <v>339</v>
      </c>
      <c r="K10" s="12" t="s">
        <v>325</v>
      </c>
      <c r="L10" s="12" t="s">
        <v>366</v>
      </c>
      <c r="M10" s="12">
        <v>1</v>
      </c>
      <c r="O10" s="12" t="s">
        <v>320</v>
      </c>
      <c r="P10" s="12" t="s">
        <v>379</v>
      </c>
      <c r="Q10" s="12">
        <v>2</v>
      </c>
      <c r="S10" s="12" t="s">
        <v>322</v>
      </c>
      <c r="T10" s="12" t="s">
        <v>329</v>
      </c>
      <c r="U10" s="12" t="s">
        <v>380</v>
      </c>
      <c r="V10" s="12">
        <v>2</v>
      </c>
      <c r="X10" s="12" t="s">
        <v>322</v>
      </c>
      <c r="Y10" s="12" t="s">
        <v>381</v>
      </c>
      <c r="Z10" s="12">
        <v>3</v>
      </c>
    </row>
    <row r="11" spans="1:26" ht="12" customHeight="1" x14ac:dyDescent="0.2">
      <c r="A11" s="12" t="s">
        <v>339</v>
      </c>
      <c r="B11" s="12" t="s">
        <v>382</v>
      </c>
      <c r="C11" s="12">
        <v>2</v>
      </c>
      <c r="E11" s="12" t="s">
        <v>320</v>
      </c>
      <c r="F11" s="12" t="s">
        <v>364</v>
      </c>
      <c r="G11" s="12" t="s">
        <v>383</v>
      </c>
      <c r="H11" s="12">
        <v>2</v>
      </c>
      <c r="J11" s="12" t="s">
        <v>339</v>
      </c>
      <c r="K11" s="12" t="s">
        <v>325</v>
      </c>
      <c r="L11" s="12" t="s">
        <v>372</v>
      </c>
      <c r="M11" s="12">
        <v>2</v>
      </c>
      <c r="O11" s="12" t="s">
        <v>320</v>
      </c>
      <c r="P11" s="12" t="s">
        <v>385</v>
      </c>
      <c r="Q11" s="12">
        <v>2</v>
      </c>
      <c r="S11" s="12" t="s">
        <v>322</v>
      </c>
      <c r="T11" s="12" t="s">
        <v>329</v>
      </c>
      <c r="U11" s="12" t="s">
        <v>386</v>
      </c>
      <c r="V11" s="12">
        <v>2</v>
      </c>
      <c r="X11" s="12" t="s">
        <v>322</v>
      </c>
      <c r="Y11" s="12" t="s">
        <v>387</v>
      </c>
      <c r="Z11" s="12">
        <v>3</v>
      </c>
    </row>
    <row r="12" spans="1:26" ht="12" customHeight="1" x14ac:dyDescent="0.2">
      <c r="A12" s="12" t="s">
        <v>339</v>
      </c>
      <c r="B12" s="12" t="s">
        <v>388</v>
      </c>
      <c r="C12" s="12">
        <v>2</v>
      </c>
      <c r="E12" s="12" t="s">
        <v>320</v>
      </c>
      <c r="F12" s="12" t="s">
        <v>364</v>
      </c>
      <c r="G12" s="12" t="s">
        <v>389</v>
      </c>
      <c r="H12" s="12">
        <v>2</v>
      </c>
      <c r="J12" s="12" t="s">
        <v>339</v>
      </c>
      <c r="K12" s="12" t="s">
        <v>325</v>
      </c>
      <c r="L12" s="12" t="s">
        <v>378</v>
      </c>
      <c r="M12" s="12">
        <v>2</v>
      </c>
      <c r="O12" s="12" t="s">
        <v>320</v>
      </c>
      <c r="P12" s="12" t="s">
        <v>391</v>
      </c>
      <c r="Q12" s="12">
        <v>2</v>
      </c>
      <c r="S12" s="12" t="s">
        <v>322</v>
      </c>
      <c r="T12" s="12" t="s">
        <v>329</v>
      </c>
      <c r="U12" s="12" t="s">
        <v>392</v>
      </c>
      <c r="V12" s="12">
        <v>2</v>
      </c>
      <c r="X12" s="12" t="s">
        <v>322</v>
      </c>
      <c r="Y12" s="12" t="s">
        <v>393</v>
      </c>
      <c r="Z12" s="12">
        <v>3</v>
      </c>
    </row>
    <row r="13" spans="1:26" ht="12" customHeight="1" x14ac:dyDescent="0.2">
      <c r="A13" s="12" t="s">
        <v>339</v>
      </c>
      <c r="B13" s="12" t="s">
        <v>394</v>
      </c>
      <c r="C13" s="12">
        <v>2</v>
      </c>
      <c r="E13" s="12" t="s">
        <v>320</v>
      </c>
      <c r="F13" s="12" t="s">
        <v>364</v>
      </c>
      <c r="G13" s="12" t="s">
        <v>395</v>
      </c>
      <c r="H13" s="12">
        <v>2</v>
      </c>
      <c r="J13" s="12" t="s">
        <v>339</v>
      </c>
      <c r="K13" s="12" t="s">
        <v>325</v>
      </c>
      <c r="L13" s="12" t="s">
        <v>384</v>
      </c>
      <c r="M13" s="12">
        <v>1</v>
      </c>
      <c r="O13" s="12" t="s">
        <v>397</v>
      </c>
      <c r="P13" s="12" t="s">
        <v>398</v>
      </c>
      <c r="Q13" s="12">
        <v>2</v>
      </c>
      <c r="S13" s="12" t="s">
        <v>322</v>
      </c>
      <c r="T13" s="12" t="s">
        <v>329</v>
      </c>
      <c r="U13" s="12" t="s">
        <v>399</v>
      </c>
      <c r="V13" s="12">
        <v>2</v>
      </c>
      <c r="X13" s="12" t="s">
        <v>322</v>
      </c>
      <c r="Y13" s="12" t="s">
        <v>400</v>
      </c>
      <c r="Z13" s="12">
        <v>3</v>
      </c>
    </row>
    <row r="14" spans="1:26" ht="12" customHeight="1" x14ac:dyDescent="0.2">
      <c r="A14" s="12" t="s">
        <v>339</v>
      </c>
      <c r="B14" s="12" t="s">
        <v>401</v>
      </c>
      <c r="C14" s="12">
        <v>2</v>
      </c>
      <c r="E14" s="12" t="s">
        <v>320</v>
      </c>
      <c r="F14" s="12" t="s">
        <v>364</v>
      </c>
      <c r="G14" s="12" t="s">
        <v>402</v>
      </c>
      <c r="H14" s="12">
        <v>2</v>
      </c>
      <c r="J14" s="12" t="s">
        <v>339</v>
      </c>
      <c r="K14" s="12" t="s">
        <v>325</v>
      </c>
      <c r="L14" s="12" t="s">
        <v>390</v>
      </c>
      <c r="M14" s="12">
        <v>1</v>
      </c>
      <c r="O14" s="12" t="s">
        <v>397</v>
      </c>
      <c r="P14" s="12" t="s">
        <v>404</v>
      </c>
      <c r="Q14" s="12">
        <v>2</v>
      </c>
      <c r="S14" s="12" t="s">
        <v>322</v>
      </c>
      <c r="T14" s="12" t="s">
        <v>329</v>
      </c>
      <c r="U14" s="12" t="s">
        <v>405</v>
      </c>
      <c r="V14" s="12">
        <v>2</v>
      </c>
      <c r="X14" s="12" t="s">
        <v>322</v>
      </c>
      <c r="Y14" s="12" t="s">
        <v>406</v>
      </c>
      <c r="Z14" s="12">
        <v>3</v>
      </c>
    </row>
    <row r="15" spans="1:26" ht="12" customHeight="1" x14ac:dyDescent="0.2">
      <c r="A15" s="12" t="s">
        <v>339</v>
      </c>
      <c r="B15" s="12" t="s">
        <v>407</v>
      </c>
      <c r="C15" s="12">
        <v>2</v>
      </c>
      <c r="E15" s="12" t="s">
        <v>320</v>
      </c>
      <c r="F15" s="12" t="s">
        <v>364</v>
      </c>
      <c r="G15" s="12" t="s">
        <v>408</v>
      </c>
      <c r="H15" s="12">
        <v>2</v>
      </c>
      <c r="J15" s="12" t="s">
        <v>339</v>
      </c>
      <c r="K15" s="12" t="s">
        <v>325</v>
      </c>
      <c r="L15" s="12" t="s">
        <v>396</v>
      </c>
      <c r="M15" s="12">
        <v>1</v>
      </c>
      <c r="O15" s="12" t="s">
        <v>397</v>
      </c>
      <c r="P15" s="12" t="s">
        <v>410</v>
      </c>
      <c r="Q15" s="12">
        <v>2</v>
      </c>
      <c r="S15" s="12" t="s">
        <v>322</v>
      </c>
      <c r="T15" s="12" t="s">
        <v>329</v>
      </c>
      <c r="U15" s="12" t="s">
        <v>411</v>
      </c>
      <c r="V15" s="12">
        <v>2</v>
      </c>
      <c r="X15" s="12" t="s">
        <v>322</v>
      </c>
      <c r="Y15" s="12" t="s">
        <v>412</v>
      </c>
      <c r="Z15" s="12">
        <v>3</v>
      </c>
    </row>
    <row r="16" spans="1:26" ht="12" customHeight="1" x14ac:dyDescent="0.2">
      <c r="A16" s="12" t="s">
        <v>339</v>
      </c>
      <c r="B16" s="12" t="s">
        <v>413</v>
      </c>
      <c r="C16" s="12">
        <v>2</v>
      </c>
      <c r="E16" s="12" t="s">
        <v>320</v>
      </c>
      <c r="F16" s="12" t="s">
        <v>364</v>
      </c>
      <c r="G16" s="12" t="s">
        <v>414</v>
      </c>
      <c r="H16" s="12">
        <v>2</v>
      </c>
      <c r="J16" s="12" t="s">
        <v>339</v>
      </c>
      <c r="K16" s="12" t="s">
        <v>325</v>
      </c>
      <c r="L16" s="12" t="s">
        <v>403</v>
      </c>
      <c r="M16" s="12">
        <v>1</v>
      </c>
      <c r="O16" s="13" t="s">
        <v>397</v>
      </c>
      <c r="P16" s="13" t="s">
        <v>417</v>
      </c>
      <c r="Q16" s="13">
        <v>2</v>
      </c>
      <c r="S16" s="12" t="s">
        <v>339</v>
      </c>
      <c r="T16" s="12" t="s">
        <v>329</v>
      </c>
      <c r="U16" s="12" t="s">
        <v>418</v>
      </c>
      <c r="V16" s="12">
        <v>2</v>
      </c>
      <c r="X16" s="12" t="s">
        <v>322</v>
      </c>
      <c r="Y16" s="12" t="s">
        <v>419</v>
      </c>
      <c r="Z16" s="12" t="s">
        <v>889</v>
      </c>
    </row>
    <row r="17" spans="1:26" ht="12" customHeight="1" x14ac:dyDescent="0.2">
      <c r="A17" s="14" t="s">
        <v>433</v>
      </c>
      <c r="B17" s="12" t="s">
        <v>420</v>
      </c>
      <c r="C17" s="12">
        <v>2</v>
      </c>
      <c r="E17" s="12" t="s">
        <v>320</v>
      </c>
      <c r="F17" s="12" t="s">
        <v>364</v>
      </c>
      <c r="G17" s="12" t="s">
        <v>421</v>
      </c>
      <c r="H17" s="12">
        <v>2</v>
      </c>
      <c r="J17" s="12" t="s">
        <v>339</v>
      </c>
      <c r="K17" s="12" t="s">
        <v>325</v>
      </c>
      <c r="L17" s="12" t="s">
        <v>409</v>
      </c>
      <c r="M17" s="12">
        <v>2</v>
      </c>
      <c r="O17" s="12" t="s">
        <v>397</v>
      </c>
      <c r="P17" s="12" t="s">
        <v>423</v>
      </c>
      <c r="Q17" s="12">
        <v>2</v>
      </c>
      <c r="S17" s="12" t="s">
        <v>339</v>
      </c>
      <c r="T17" s="12" t="s">
        <v>329</v>
      </c>
      <c r="U17" s="12" t="s">
        <v>424</v>
      </c>
      <c r="V17" s="12">
        <v>2</v>
      </c>
      <c r="X17" s="12" t="s">
        <v>322</v>
      </c>
      <c r="Y17" s="12" t="s">
        <v>425</v>
      </c>
      <c r="Z17" s="12">
        <v>3</v>
      </c>
    </row>
    <row r="18" spans="1:26" ht="12" customHeight="1" x14ac:dyDescent="0.2">
      <c r="A18" s="12" t="s">
        <v>339</v>
      </c>
      <c r="B18" s="12" t="s">
        <v>426</v>
      </c>
      <c r="C18" s="12">
        <v>1</v>
      </c>
      <c r="E18" s="12" t="s">
        <v>320</v>
      </c>
      <c r="F18" s="12" t="s">
        <v>364</v>
      </c>
      <c r="G18" s="12" t="s">
        <v>427</v>
      </c>
      <c r="H18" s="12">
        <v>2</v>
      </c>
      <c r="J18" s="12" t="s">
        <v>327</v>
      </c>
      <c r="K18" s="12" t="s">
        <v>415</v>
      </c>
      <c r="L18" s="12" t="s">
        <v>416</v>
      </c>
      <c r="M18" s="12">
        <v>1</v>
      </c>
      <c r="O18" s="12" t="s">
        <v>397</v>
      </c>
      <c r="P18" s="12" t="s">
        <v>429</v>
      </c>
      <c r="Q18" s="12">
        <v>2</v>
      </c>
      <c r="S18" s="12" t="s">
        <v>339</v>
      </c>
      <c r="T18" s="12" t="s">
        <v>329</v>
      </c>
      <c r="U18" s="12" t="s">
        <v>430</v>
      </c>
      <c r="V18" s="12">
        <v>1</v>
      </c>
      <c r="X18" s="12" t="s">
        <v>322</v>
      </c>
      <c r="Y18" s="12" t="s">
        <v>431</v>
      </c>
      <c r="Z18" s="12">
        <v>3</v>
      </c>
    </row>
    <row r="19" spans="1:26" ht="12" customHeight="1" x14ac:dyDescent="0.2">
      <c r="A19" s="12" t="s">
        <v>339</v>
      </c>
      <c r="B19" s="12" t="s">
        <v>432</v>
      </c>
      <c r="C19" s="12">
        <v>1</v>
      </c>
      <c r="E19" s="12" t="s">
        <v>433</v>
      </c>
      <c r="F19" s="12" t="s">
        <v>364</v>
      </c>
      <c r="G19" s="12" t="s">
        <v>434</v>
      </c>
      <c r="H19" s="12">
        <v>1</v>
      </c>
      <c r="J19" s="12" t="s">
        <v>327</v>
      </c>
      <c r="K19" s="12" t="s">
        <v>415</v>
      </c>
      <c r="L19" s="12" t="s">
        <v>422</v>
      </c>
      <c r="M19" s="12">
        <v>2</v>
      </c>
      <c r="O19" s="12" t="s">
        <v>397</v>
      </c>
      <c r="P19" s="12" t="s">
        <v>436</v>
      </c>
      <c r="Q19" s="12">
        <v>4</v>
      </c>
      <c r="S19" s="12" t="s">
        <v>339</v>
      </c>
      <c r="T19" s="12" t="s">
        <v>329</v>
      </c>
      <c r="U19" s="12" t="s">
        <v>437</v>
      </c>
      <c r="V19" s="12">
        <v>1</v>
      </c>
      <c r="X19" s="12" t="s">
        <v>339</v>
      </c>
      <c r="Y19" s="12" t="s">
        <v>438</v>
      </c>
      <c r="Z19" s="12" t="s">
        <v>889</v>
      </c>
    </row>
    <row r="20" spans="1:26" ht="12" customHeight="1" x14ac:dyDescent="0.2">
      <c r="A20" s="12" t="s">
        <v>339</v>
      </c>
      <c r="B20" s="12" t="s">
        <v>439</v>
      </c>
      <c r="C20" s="12">
        <v>1</v>
      </c>
      <c r="E20" s="12" t="s">
        <v>322</v>
      </c>
      <c r="F20" s="12" t="s">
        <v>364</v>
      </c>
      <c r="G20" s="12" t="s">
        <v>440</v>
      </c>
      <c r="H20" s="12">
        <v>2</v>
      </c>
      <c r="J20" s="12" t="s">
        <v>327</v>
      </c>
      <c r="K20" s="12" t="s">
        <v>415</v>
      </c>
      <c r="L20" s="12" t="s">
        <v>428</v>
      </c>
      <c r="M20" s="12">
        <v>2</v>
      </c>
      <c r="O20" s="12" t="s">
        <v>397</v>
      </c>
      <c r="P20" s="12" t="s">
        <v>442</v>
      </c>
      <c r="Q20" s="12">
        <v>2</v>
      </c>
      <c r="S20" s="12" t="s">
        <v>339</v>
      </c>
      <c r="T20" s="12" t="s">
        <v>329</v>
      </c>
      <c r="U20" s="12" t="s">
        <v>443</v>
      </c>
      <c r="V20" s="12">
        <v>2</v>
      </c>
      <c r="X20" s="12" t="s">
        <v>339</v>
      </c>
      <c r="Y20" s="12" t="s">
        <v>467</v>
      </c>
      <c r="Z20" s="12">
        <v>3</v>
      </c>
    </row>
    <row r="21" spans="1:26" ht="12" customHeight="1" x14ac:dyDescent="0.2">
      <c r="A21" s="12" t="s">
        <v>339</v>
      </c>
      <c r="B21" s="12" t="s">
        <v>445</v>
      </c>
      <c r="C21" s="12">
        <v>1</v>
      </c>
      <c r="E21" s="12" t="s">
        <v>339</v>
      </c>
      <c r="F21" s="12" t="s">
        <v>364</v>
      </c>
      <c r="G21" s="12" t="s">
        <v>446</v>
      </c>
      <c r="H21" s="12">
        <v>2</v>
      </c>
      <c r="J21" s="12" t="s">
        <v>322</v>
      </c>
      <c r="K21" s="12" t="s">
        <v>415</v>
      </c>
      <c r="L21" s="12" t="s">
        <v>435</v>
      </c>
      <c r="M21" s="12">
        <v>2</v>
      </c>
      <c r="O21" s="14" t="s">
        <v>433</v>
      </c>
      <c r="P21" s="12" t="s">
        <v>448</v>
      </c>
      <c r="Q21" s="12">
        <v>2</v>
      </c>
      <c r="S21" s="12" t="s">
        <v>339</v>
      </c>
      <c r="T21" s="12" t="s">
        <v>329</v>
      </c>
      <c r="U21" s="12" t="s">
        <v>449</v>
      </c>
      <c r="V21" s="12">
        <v>2</v>
      </c>
      <c r="X21" s="12" t="s">
        <v>339</v>
      </c>
      <c r="Y21" s="12" t="s">
        <v>473</v>
      </c>
      <c r="Z21" s="12">
        <v>3</v>
      </c>
    </row>
    <row r="22" spans="1:26" ht="12" customHeight="1" x14ac:dyDescent="0.2">
      <c r="A22" s="12" t="s">
        <v>339</v>
      </c>
      <c r="B22" s="12" t="s">
        <v>451</v>
      </c>
      <c r="C22" s="12">
        <v>1</v>
      </c>
      <c r="E22" s="12" t="s">
        <v>339</v>
      </c>
      <c r="F22" s="12" t="s">
        <v>364</v>
      </c>
      <c r="G22" s="12" t="s">
        <v>452</v>
      </c>
      <c r="H22" s="12">
        <v>3</v>
      </c>
      <c r="J22" s="12" t="s">
        <v>322</v>
      </c>
      <c r="K22" s="12" t="s">
        <v>415</v>
      </c>
      <c r="L22" s="12" t="s">
        <v>441</v>
      </c>
      <c r="M22" s="12">
        <v>2</v>
      </c>
      <c r="O22" s="12" t="s">
        <v>322</v>
      </c>
      <c r="P22" s="12" t="s">
        <v>454</v>
      </c>
      <c r="Q22" s="12">
        <v>3</v>
      </c>
      <c r="S22" s="12" t="s">
        <v>339</v>
      </c>
      <c r="T22" s="12" t="s">
        <v>329</v>
      </c>
      <c r="U22" s="12" t="s">
        <v>455</v>
      </c>
      <c r="V22" s="12">
        <v>2</v>
      </c>
      <c r="X22" s="12" t="s">
        <v>339</v>
      </c>
      <c r="Y22" s="12" t="s">
        <v>480</v>
      </c>
      <c r="Z22" s="12">
        <v>3</v>
      </c>
    </row>
    <row r="23" spans="1:26" ht="12" customHeight="1" x14ac:dyDescent="0.2">
      <c r="A23" s="12" t="s">
        <v>339</v>
      </c>
      <c r="B23" s="12" t="s">
        <v>457</v>
      </c>
      <c r="C23" s="12">
        <v>1</v>
      </c>
      <c r="E23" s="12" t="s">
        <v>339</v>
      </c>
      <c r="F23" s="12" t="s">
        <v>364</v>
      </c>
      <c r="G23" s="12" t="s">
        <v>458</v>
      </c>
      <c r="H23" s="12">
        <v>4</v>
      </c>
      <c r="J23" s="12" t="s">
        <v>339</v>
      </c>
      <c r="K23" s="12" t="s">
        <v>415</v>
      </c>
      <c r="L23" s="12" t="s">
        <v>447</v>
      </c>
      <c r="M23" s="12">
        <v>2</v>
      </c>
      <c r="O23" s="12" t="s">
        <v>322</v>
      </c>
      <c r="P23" s="12" t="s">
        <v>460</v>
      </c>
      <c r="Q23" s="12">
        <v>2</v>
      </c>
      <c r="S23" s="12" t="s">
        <v>339</v>
      </c>
      <c r="T23" s="12" t="s">
        <v>329</v>
      </c>
      <c r="U23" s="12" t="s">
        <v>461</v>
      </c>
      <c r="V23" s="12">
        <v>4</v>
      </c>
      <c r="X23" s="12" t="s">
        <v>339</v>
      </c>
      <c r="Y23" s="12" t="s">
        <v>486</v>
      </c>
      <c r="Z23" s="12">
        <v>3</v>
      </c>
    </row>
    <row r="24" spans="1:26" ht="12" customHeight="1" x14ac:dyDescent="0.2">
      <c r="A24" s="12" t="s">
        <v>339</v>
      </c>
      <c r="B24" s="12" t="s">
        <v>463</v>
      </c>
      <c r="C24" s="12">
        <v>1</v>
      </c>
      <c r="E24" s="12" t="s">
        <v>339</v>
      </c>
      <c r="F24" s="12" t="s">
        <v>364</v>
      </c>
      <c r="G24" s="12" t="s">
        <v>464</v>
      </c>
      <c r="H24" s="12">
        <v>3</v>
      </c>
      <c r="J24" s="12" t="s">
        <v>339</v>
      </c>
      <c r="K24" s="12" t="s">
        <v>415</v>
      </c>
      <c r="L24" s="12" t="s">
        <v>453</v>
      </c>
      <c r="M24" s="12">
        <v>1</v>
      </c>
      <c r="O24" s="12" t="s">
        <v>322</v>
      </c>
      <c r="P24" s="12" t="s">
        <v>466</v>
      </c>
      <c r="Q24" s="12">
        <v>2</v>
      </c>
      <c r="S24" s="12" t="s">
        <v>339</v>
      </c>
      <c r="T24" s="12" t="s">
        <v>329</v>
      </c>
      <c r="U24" s="12" t="s">
        <v>472</v>
      </c>
      <c r="V24" s="12">
        <v>2</v>
      </c>
      <c r="X24" s="12" t="s">
        <v>339</v>
      </c>
      <c r="Y24" s="12" t="s">
        <v>492</v>
      </c>
      <c r="Z24" s="12">
        <v>3</v>
      </c>
    </row>
    <row r="25" spans="1:26" ht="12" customHeight="1" x14ac:dyDescent="0.2">
      <c r="A25" s="12" t="s">
        <v>339</v>
      </c>
      <c r="B25" s="12" t="s">
        <v>468</v>
      </c>
      <c r="C25" s="12">
        <v>1</v>
      </c>
      <c r="E25" s="12" t="s">
        <v>339</v>
      </c>
      <c r="F25" s="12" t="s">
        <v>364</v>
      </c>
      <c r="G25" s="12" t="s">
        <v>469</v>
      </c>
      <c r="H25" s="12">
        <v>3</v>
      </c>
      <c r="J25" s="12" t="s">
        <v>339</v>
      </c>
      <c r="K25" s="12" t="s">
        <v>415</v>
      </c>
      <c r="L25" s="12" t="s">
        <v>459</v>
      </c>
      <c r="M25" s="12">
        <v>1</v>
      </c>
      <c r="O25" s="12" t="s">
        <v>322</v>
      </c>
      <c r="P25" s="12" t="s">
        <v>471</v>
      </c>
      <c r="Q25" s="12">
        <v>2</v>
      </c>
      <c r="S25" s="12" t="s">
        <v>339</v>
      </c>
      <c r="T25" s="12" t="s">
        <v>329</v>
      </c>
      <c r="U25" s="12" t="s">
        <v>479</v>
      </c>
      <c r="V25" s="12">
        <v>4</v>
      </c>
      <c r="X25" s="12" t="s">
        <v>339</v>
      </c>
      <c r="Y25" s="12" t="s">
        <v>498</v>
      </c>
      <c r="Z25" s="12">
        <v>3</v>
      </c>
    </row>
    <row r="26" spans="1:26" ht="12" customHeight="1" x14ac:dyDescent="0.2">
      <c r="A26" s="12" t="s">
        <v>339</v>
      </c>
      <c r="B26" s="12" t="s">
        <v>474</v>
      </c>
      <c r="C26" s="12">
        <v>1</v>
      </c>
      <c r="E26" s="12" t="s">
        <v>327</v>
      </c>
      <c r="F26" s="12" t="s">
        <v>475</v>
      </c>
      <c r="G26" s="12" t="s">
        <v>476</v>
      </c>
      <c r="H26" s="12">
        <v>2</v>
      </c>
      <c r="J26" s="12" t="s">
        <v>339</v>
      </c>
      <c r="K26" s="12" t="s">
        <v>415</v>
      </c>
      <c r="L26" s="12" t="s">
        <v>465</v>
      </c>
      <c r="M26" s="12">
        <v>2</v>
      </c>
      <c r="O26" s="12" t="s">
        <v>322</v>
      </c>
      <c r="P26" s="12" t="s">
        <v>478</v>
      </c>
      <c r="Q26" s="12">
        <v>2</v>
      </c>
      <c r="S26" s="12" t="s">
        <v>339</v>
      </c>
      <c r="T26" s="12" t="s">
        <v>329</v>
      </c>
      <c r="U26" s="12" t="s">
        <v>485</v>
      </c>
      <c r="V26" s="12">
        <v>1</v>
      </c>
      <c r="X26" s="12" t="s">
        <v>339</v>
      </c>
      <c r="Y26" s="12" t="s">
        <v>444</v>
      </c>
      <c r="Z26" s="12">
        <v>3</v>
      </c>
    </row>
    <row r="27" spans="1:26" ht="12" customHeight="1" x14ac:dyDescent="0.2">
      <c r="A27" s="12" t="s">
        <v>339</v>
      </c>
      <c r="B27" s="12" t="s">
        <v>481</v>
      </c>
      <c r="C27" s="12">
        <v>1</v>
      </c>
      <c r="E27" s="12" t="s">
        <v>327</v>
      </c>
      <c r="F27" s="12" t="s">
        <v>475</v>
      </c>
      <c r="G27" s="12" t="s">
        <v>482</v>
      </c>
      <c r="H27" s="12">
        <v>2</v>
      </c>
      <c r="J27" s="12" t="s">
        <v>339</v>
      </c>
      <c r="K27" s="12" t="s">
        <v>415</v>
      </c>
      <c r="L27" s="12" t="s">
        <v>470</v>
      </c>
      <c r="M27" s="12">
        <v>1</v>
      </c>
      <c r="O27" s="12" t="s">
        <v>322</v>
      </c>
      <c r="P27" s="12" t="s">
        <v>484</v>
      </c>
      <c r="Q27" s="12">
        <v>2</v>
      </c>
      <c r="S27" s="12" t="s">
        <v>339</v>
      </c>
      <c r="T27" s="12" t="s">
        <v>329</v>
      </c>
      <c r="U27" s="12" t="s">
        <v>491</v>
      </c>
      <c r="V27" s="12">
        <v>1</v>
      </c>
      <c r="X27" s="12" t="s">
        <v>339</v>
      </c>
      <c r="Y27" s="12" t="s">
        <v>504</v>
      </c>
      <c r="Z27" s="12">
        <v>3</v>
      </c>
    </row>
    <row r="28" spans="1:26" ht="12" customHeight="1" x14ac:dyDescent="0.2">
      <c r="A28" s="12" t="s">
        <v>339</v>
      </c>
      <c r="B28" s="12" t="s">
        <v>487</v>
      </c>
      <c r="C28" s="12">
        <v>1</v>
      </c>
      <c r="E28" s="12" t="s">
        <v>327</v>
      </c>
      <c r="F28" s="12" t="s">
        <v>475</v>
      </c>
      <c r="G28" s="12" t="s">
        <v>488</v>
      </c>
      <c r="H28" s="12">
        <v>2</v>
      </c>
      <c r="J28" s="12" t="s">
        <v>339</v>
      </c>
      <c r="K28" s="12" t="s">
        <v>415</v>
      </c>
      <c r="L28" s="12" t="s">
        <v>477</v>
      </c>
      <c r="M28" s="12">
        <v>2</v>
      </c>
      <c r="O28" s="12" t="s">
        <v>322</v>
      </c>
      <c r="P28" s="12" t="s">
        <v>490</v>
      </c>
      <c r="Q28" s="12">
        <v>2</v>
      </c>
      <c r="S28" s="12" t="s">
        <v>339</v>
      </c>
      <c r="T28" s="12" t="s">
        <v>329</v>
      </c>
      <c r="U28" s="12" t="s">
        <v>497</v>
      </c>
      <c r="V28" s="12">
        <v>1</v>
      </c>
      <c r="X28" s="12" t="s">
        <v>339</v>
      </c>
      <c r="Y28" s="12" t="s">
        <v>511</v>
      </c>
      <c r="Z28" s="12">
        <v>3</v>
      </c>
    </row>
    <row r="29" spans="1:26" ht="12" customHeight="1" x14ac:dyDescent="0.2">
      <c r="A29" s="12" t="s">
        <v>339</v>
      </c>
      <c r="B29" s="12" t="s">
        <v>493</v>
      </c>
      <c r="C29" s="12">
        <v>1</v>
      </c>
      <c r="E29" s="12" t="s">
        <v>320</v>
      </c>
      <c r="F29" s="12" t="s">
        <v>475</v>
      </c>
      <c r="G29" s="12" t="s">
        <v>494</v>
      </c>
      <c r="H29" s="12">
        <v>1</v>
      </c>
      <c r="J29" s="12" t="s">
        <v>339</v>
      </c>
      <c r="K29" s="12" t="s">
        <v>415</v>
      </c>
      <c r="L29" s="12" t="s">
        <v>483</v>
      </c>
      <c r="M29" s="12">
        <v>2</v>
      </c>
      <c r="O29" s="12" t="s">
        <v>322</v>
      </c>
      <c r="P29" s="12" t="s">
        <v>496</v>
      </c>
      <c r="Q29" s="12">
        <v>2</v>
      </c>
      <c r="S29" s="12" t="s">
        <v>339</v>
      </c>
      <c r="T29" s="12" t="s">
        <v>329</v>
      </c>
      <c r="U29" s="12" t="s">
        <v>503</v>
      </c>
      <c r="V29" s="12">
        <v>4</v>
      </c>
      <c r="X29" s="12" t="s">
        <v>339</v>
      </c>
      <c r="Y29" s="12" t="s">
        <v>450</v>
      </c>
      <c r="Z29" s="12">
        <v>3</v>
      </c>
    </row>
    <row r="30" spans="1:26" ht="12" customHeight="1" x14ac:dyDescent="0.2">
      <c r="A30" s="12" t="s">
        <v>339</v>
      </c>
      <c r="B30" s="12" t="s">
        <v>499</v>
      </c>
      <c r="C30" s="12">
        <v>2</v>
      </c>
      <c r="E30" s="12" t="s">
        <v>320</v>
      </c>
      <c r="F30" s="12" t="s">
        <v>475</v>
      </c>
      <c r="G30" s="12" t="s">
        <v>500</v>
      </c>
      <c r="H30" s="12">
        <v>2</v>
      </c>
      <c r="J30" s="12" t="s">
        <v>339</v>
      </c>
      <c r="K30" s="12" t="s">
        <v>415</v>
      </c>
      <c r="L30" s="12" t="s">
        <v>489</v>
      </c>
      <c r="M30" s="12">
        <v>2</v>
      </c>
      <c r="O30" s="12" t="s">
        <v>322</v>
      </c>
      <c r="P30" s="12" t="s">
        <v>502</v>
      </c>
      <c r="Q30" s="12">
        <v>3</v>
      </c>
      <c r="S30" s="12" t="s">
        <v>327</v>
      </c>
      <c r="T30" s="12" t="s">
        <v>509</v>
      </c>
      <c r="U30" s="12" t="s">
        <v>510</v>
      </c>
      <c r="V30" s="12">
        <v>2</v>
      </c>
      <c r="X30" s="12" t="s">
        <v>339</v>
      </c>
      <c r="Y30" s="12" t="s">
        <v>516</v>
      </c>
      <c r="Z30" s="12">
        <v>3</v>
      </c>
    </row>
    <row r="31" spans="1:26" ht="12" customHeight="1" x14ac:dyDescent="0.2">
      <c r="A31" s="12" t="s">
        <v>339</v>
      </c>
      <c r="B31" s="12" t="s">
        <v>505</v>
      </c>
      <c r="C31" s="12">
        <v>2</v>
      </c>
      <c r="E31" s="12" t="s">
        <v>320</v>
      </c>
      <c r="F31" s="12" t="s">
        <v>475</v>
      </c>
      <c r="G31" s="12" t="s">
        <v>506</v>
      </c>
      <c r="H31" s="12">
        <v>1</v>
      </c>
      <c r="J31" s="12" t="s">
        <v>339</v>
      </c>
      <c r="K31" s="12" t="s">
        <v>415</v>
      </c>
      <c r="L31" s="12" t="s">
        <v>495</v>
      </c>
      <c r="M31" s="12">
        <v>2</v>
      </c>
      <c r="O31" s="12" t="s">
        <v>322</v>
      </c>
      <c r="P31" s="12" t="s">
        <v>508</v>
      </c>
      <c r="Q31" s="12">
        <v>2</v>
      </c>
      <c r="S31" s="12" t="s">
        <v>327</v>
      </c>
      <c r="T31" s="12" t="s">
        <v>509</v>
      </c>
      <c r="U31" s="12" t="s">
        <v>521</v>
      </c>
      <c r="V31" s="12">
        <v>2</v>
      </c>
      <c r="X31" s="12" t="s">
        <v>339</v>
      </c>
      <c r="Y31" s="12" t="s">
        <v>456</v>
      </c>
      <c r="Z31" s="12">
        <v>3</v>
      </c>
    </row>
    <row r="32" spans="1:26" ht="12" customHeight="1" x14ac:dyDescent="0.2">
      <c r="A32" s="12" t="s">
        <v>339</v>
      </c>
      <c r="B32" s="12" t="s">
        <v>512</v>
      </c>
      <c r="C32" s="12">
        <v>2</v>
      </c>
      <c r="E32" s="12" t="s">
        <v>320</v>
      </c>
      <c r="F32" s="12" t="s">
        <v>475</v>
      </c>
      <c r="G32" s="12" t="s">
        <v>513</v>
      </c>
      <c r="H32" s="12">
        <v>2</v>
      </c>
      <c r="J32" s="12" t="s">
        <v>339</v>
      </c>
      <c r="K32" s="12" t="s">
        <v>415</v>
      </c>
      <c r="L32" s="12" t="s">
        <v>501</v>
      </c>
      <c r="M32" s="12">
        <v>2</v>
      </c>
      <c r="O32" s="12" t="s">
        <v>322</v>
      </c>
      <c r="P32" s="12" t="s">
        <v>515</v>
      </c>
      <c r="Q32" s="12">
        <v>2</v>
      </c>
      <c r="S32" s="12" t="s">
        <v>327</v>
      </c>
      <c r="T32" s="12" t="s">
        <v>509</v>
      </c>
      <c r="U32" s="12" t="s">
        <v>527</v>
      </c>
      <c r="V32" s="12">
        <v>2</v>
      </c>
      <c r="X32" s="12" t="s">
        <v>339</v>
      </c>
      <c r="Y32" s="12" t="s">
        <v>522</v>
      </c>
      <c r="Z32" s="12">
        <v>3</v>
      </c>
    </row>
    <row r="33" spans="1:26" ht="12" customHeight="1" x14ac:dyDescent="0.2">
      <c r="A33" s="12" t="s">
        <v>339</v>
      </c>
      <c r="B33" s="12" t="s">
        <v>517</v>
      </c>
      <c r="C33" s="12">
        <v>2</v>
      </c>
      <c r="E33" s="12" t="s">
        <v>320</v>
      </c>
      <c r="F33" s="12" t="s">
        <v>475</v>
      </c>
      <c r="G33" s="12" t="s">
        <v>518</v>
      </c>
      <c r="H33" s="12">
        <v>2</v>
      </c>
      <c r="J33" s="12" t="s">
        <v>339</v>
      </c>
      <c r="K33" s="12" t="s">
        <v>415</v>
      </c>
      <c r="L33" s="12" t="s">
        <v>507</v>
      </c>
      <c r="M33" s="12">
        <v>2</v>
      </c>
      <c r="O33" s="12" t="s">
        <v>322</v>
      </c>
      <c r="P33" s="12" t="s">
        <v>520</v>
      </c>
      <c r="Q33" s="12">
        <v>2</v>
      </c>
      <c r="S33" s="12" t="s">
        <v>327</v>
      </c>
      <c r="T33" s="12" t="s">
        <v>509</v>
      </c>
      <c r="U33" s="12" t="s">
        <v>533</v>
      </c>
      <c r="V33" s="12">
        <v>2</v>
      </c>
      <c r="X33" s="12" t="s">
        <v>339</v>
      </c>
      <c r="Y33" s="12" t="s">
        <v>462</v>
      </c>
      <c r="Z33" s="12" t="s">
        <v>889</v>
      </c>
    </row>
    <row r="34" spans="1:26" ht="12" customHeight="1" x14ac:dyDescent="0.2">
      <c r="A34" s="12" t="s">
        <v>339</v>
      </c>
      <c r="B34" s="12" t="s">
        <v>523</v>
      </c>
      <c r="C34" s="12">
        <v>2</v>
      </c>
      <c r="E34" s="12" t="s">
        <v>320</v>
      </c>
      <c r="F34" s="12" t="s">
        <v>475</v>
      </c>
      <c r="G34" s="12" t="s">
        <v>524</v>
      </c>
      <c r="H34" s="12">
        <v>5</v>
      </c>
      <c r="J34" s="12" t="s">
        <v>339</v>
      </c>
      <c r="K34" s="12" t="s">
        <v>415</v>
      </c>
      <c r="L34" s="12" t="s">
        <v>514</v>
      </c>
      <c r="M34" s="12">
        <v>2</v>
      </c>
      <c r="O34" s="12" t="s">
        <v>322</v>
      </c>
      <c r="P34" s="12" t="s">
        <v>526</v>
      </c>
      <c r="Q34" s="12">
        <v>3</v>
      </c>
      <c r="S34" s="12" t="s">
        <v>327</v>
      </c>
      <c r="T34" s="12" t="s">
        <v>509</v>
      </c>
      <c r="U34" s="12" t="s">
        <v>539</v>
      </c>
      <c r="V34" s="12">
        <v>2</v>
      </c>
      <c r="X34" s="12" t="s">
        <v>339</v>
      </c>
      <c r="Y34" s="12" t="s">
        <v>528</v>
      </c>
      <c r="Z34" s="12">
        <v>3</v>
      </c>
    </row>
    <row r="35" spans="1:26" ht="12" customHeight="1" x14ac:dyDescent="0.2">
      <c r="A35" s="12" t="s">
        <v>339</v>
      </c>
      <c r="B35" s="12" t="s">
        <v>529</v>
      </c>
      <c r="C35" s="12">
        <v>2</v>
      </c>
      <c r="E35" s="12" t="s">
        <v>320</v>
      </c>
      <c r="F35" s="12" t="s">
        <v>475</v>
      </c>
      <c r="G35" s="12" t="s">
        <v>530</v>
      </c>
      <c r="H35" s="12">
        <v>2</v>
      </c>
      <c r="J35" s="12" t="s">
        <v>339</v>
      </c>
      <c r="K35" s="12" t="s">
        <v>415</v>
      </c>
      <c r="L35" s="12" t="s">
        <v>519</v>
      </c>
      <c r="M35" s="12">
        <v>1</v>
      </c>
      <c r="O35" s="12" t="s">
        <v>322</v>
      </c>
      <c r="P35" s="12" t="s">
        <v>532</v>
      </c>
      <c r="Q35" s="12">
        <v>2</v>
      </c>
      <c r="S35" s="12" t="s">
        <v>327</v>
      </c>
      <c r="T35" s="12" t="s">
        <v>509</v>
      </c>
      <c r="U35" s="12" t="s">
        <v>545</v>
      </c>
      <c r="V35" s="12">
        <v>2</v>
      </c>
      <c r="X35" s="12" t="s">
        <v>339</v>
      </c>
      <c r="Y35" s="12" t="s">
        <v>534</v>
      </c>
      <c r="Z35" s="12">
        <v>3</v>
      </c>
    </row>
    <row r="36" spans="1:26" ht="12" customHeight="1" x14ac:dyDescent="0.2">
      <c r="A36" s="12" t="s">
        <v>339</v>
      </c>
      <c r="B36" s="12" t="s">
        <v>535</v>
      </c>
      <c r="C36" s="12">
        <v>2</v>
      </c>
      <c r="E36" s="12" t="s">
        <v>322</v>
      </c>
      <c r="F36" s="12" t="s">
        <v>475</v>
      </c>
      <c r="G36" s="12" t="s">
        <v>536</v>
      </c>
      <c r="H36" s="12">
        <v>3</v>
      </c>
      <c r="J36" s="12" t="s">
        <v>339</v>
      </c>
      <c r="K36" s="12" t="s">
        <v>415</v>
      </c>
      <c r="L36" s="12" t="s">
        <v>525</v>
      </c>
      <c r="M36" s="12">
        <v>2</v>
      </c>
      <c r="O36" s="12" t="s">
        <v>322</v>
      </c>
      <c r="P36" s="12" t="s">
        <v>538</v>
      </c>
      <c r="Q36" s="12">
        <v>2</v>
      </c>
      <c r="S36" s="12" t="s">
        <v>320</v>
      </c>
      <c r="T36" s="12" t="s">
        <v>509</v>
      </c>
      <c r="U36" s="12" t="s">
        <v>551</v>
      </c>
      <c r="V36" s="12">
        <v>2</v>
      </c>
      <c r="X36" s="12" t="s">
        <v>339</v>
      </c>
      <c r="Y36" s="12" t="s">
        <v>540</v>
      </c>
      <c r="Z36" s="12">
        <v>3</v>
      </c>
    </row>
    <row r="37" spans="1:26" ht="12" customHeight="1" x14ac:dyDescent="0.2">
      <c r="A37" s="12" t="s">
        <v>339</v>
      </c>
      <c r="B37" s="12" t="s">
        <v>541</v>
      </c>
      <c r="C37" s="12">
        <v>2</v>
      </c>
      <c r="E37" s="12" t="s">
        <v>322</v>
      </c>
      <c r="F37" s="12" t="s">
        <v>475</v>
      </c>
      <c r="G37" s="12" t="s">
        <v>542</v>
      </c>
      <c r="H37" s="12">
        <v>2</v>
      </c>
      <c r="J37" s="12" t="s">
        <v>339</v>
      </c>
      <c r="K37" s="12" t="s">
        <v>415</v>
      </c>
      <c r="L37" s="12" t="s">
        <v>531</v>
      </c>
      <c r="M37" s="12">
        <v>1</v>
      </c>
      <c r="O37" s="12" t="s">
        <v>322</v>
      </c>
      <c r="P37" s="12" t="s">
        <v>544</v>
      </c>
      <c r="Q37" s="12">
        <v>2</v>
      </c>
      <c r="S37" s="12" t="s">
        <v>320</v>
      </c>
      <c r="T37" s="12" t="s">
        <v>509</v>
      </c>
      <c r="U37" s="12" t="s">
        <v>558</v>
      </c>
      <c r="V37" s="12">
        <v>2</v>
      </c>
      <c r="X37" s="12" t="s">
        <v>339</v>
      </c>
      <c r="Y37" s="12" t="s">
        <v>546</v>
      </c>
      <c r="Z37" s="12">
        <v>1</v>
      </c>
    </row>
    <row r="38" spans="1:26" ht="12" customHeight="1" x14ac:dyDescent="0.2">
      <c r="A38" s="12" t="s">
        <v>339</v>
      </c>
      <c r="B38" s="12" t="s">
        <v>547</v>
      </c>
      <c r="C38" s="12">
        <v>2</v>
      </c>
      <c r="E38" s="12" t="s">
        <v>322</v>
      </c>
      <c r="F38" s="12" t="s">
        <v>475</v>
      </c>
      <c r="G38" s="12" t="s">
        <v>548</v>
      </c>
      <c r="H38" s="12">
        <v>2</v>
      </c>
      <c r="J38" s="12" t="s">
        <v>339</v>
      </c>
      <c r="K38" s="12" t="s">
        <v>415</v>
      </c>
      <c r="L38" s="12" t="s">
        <v>537</v>
      </c>
      <c r="M38" s="12">
        <v>2</v>
      </c>
      <c r="O38" s="12" t="s">
        <v>322</v>
      </c>
      <c r="P38" s="12" t="s">
        <v>550</v>
      </c>
      <c r="Q38" s="12">
        <v>1</v>
      </c>
      <c r="S38" s="12" t="s">
        <v>320</v>
      </c>
      <c r="T38" s="12" t="s">
        <v>509</v>
      </c>
      <c r="U38" s="12" t="s">
        <v>564</v>
      </c>
      <c r="V38" s="12">
        <v>2</v>
      </c>
      <c r="X38" s="12" t="s">
        <v>339</v>
      </c>
      <c r="Y38" s="12" t="s">
        <v>552</v>
      </c>
      <c r="Z38" s="12">
        <v>1</v>
      </c>
    </row>
    <row r="39" spans="1:26" ht="12" customHeight="1" x14ac:dyDescent="0.2">
      <c r="A39" s="12" t="s">
        <v>339</v>
      </c>
      <c r="B39" s="12" t="s">
        <v>553</v>
      </c>
      <c r="C39" s="12">
        <v>2</v>
      </c>
      <c r="E39" s="12" t="s">
        <v>322</v>
      </c>
      <c r="F39" s="12" t="s">
        <v>475</v>
      </c>
      <c r="G39" s="12" t="s">
        <v>554</v>
      </c>
      <c r="H39" s="12">
        <v>2</v>
      </c>
      <c r="J39" s="12" t="s">
        <v>339</v>
      </c>
      <c r="K39" s="12" t="s">
        <v>415</v>
      </c>
      <c r="L39" s="12" t="s">
        <v>543</v>
      </c>
      <c r="M39" s="12">
        <v>1</v>
      </c>
      <c r="O39" s="12" t="s">
        <v>322</v>
      </c>
      <c r="P39" s="12" t="s">
        <v>557</v>
      </c>
      <c r="Q39" s="12">
        <v>1</v>
      </c>
      <c r="S39" s="12" t="s">
        <v>320</v>
      </c>
      <c r="T39" s="12" t="s">
        <v>509</v>
      </c>
      <c r="U39" s="12" t="s">
        <v>570</v>
      </c>
      <c r="V39" s="12">
        <v>4</v>
      </c>
      <c r="X39" s="12" t="s">
        <v>339</v>
      </c>
      <c r="Y39" s="12" t="s">
        <v>559</v>
      </c>
      <c r="Z39" s="12">
        <v>1</v>
      </c>
    </row>
    <row r="40" spans="1:26" ht="12" customHeight="1" x14ac:dyDescent="0.2">
      <c r="A40" s="12" t="s">
        <v>339</v>
      </c>
      <c r="B40" s="12" t="s">
        <v>560</v>
      </c>
      <c r="C40" s="12">
        <v>2</v>
      </c>
      <c r="E40" s="12" t="s">
        <v>322</v>
      </c>
      <c r="F40" s="12" t="s">
        <v>475</v>
      </c>
      <c r="G40" s="12" t="s">
        <v>561</v>
      </c>
      <c r="H40" s="12">
        <v>2</v>
      </c>
      <c r="J40" s="12" t="s">
        <v>339</v>
      </c>
      <c r="K40" s="12" t="s">
        <v>415</v>
      </c>
      <c r="L40" s="12" t="s">
        <v>549</v>
      </c>
      <c r="M40" s="12">
        <v>2</v>
      </c>
      <c r="O40" s="12" t="s">
        <v>322</v>
      </c>
      <c r="P40" s="12" t="s">
        <v>563</v>
      </c>
      <c r="Q40" s="12">
        <v>1</v>
      </c>
      <c r="S40" s="12" t="s">
        <v>320</v>
      </c>
      <c r="T40" s="12" t="s">
        <v>509</v>
      </c>
      <c r="U40" s="12" t="s">
        <v>576</v>
      </c>
      <c r="V40" s="12">
        <v>2</v>
      </c>
      <c r="X40" s="13" t="s">
        <v>339</v>
      </c>
      <c r="Y40" s="13" t="s">
        <v>565</v>
      </c>
      <c r="Z40" s="13">
        <v>1</v>
      </c>
    </row>
    <row r="41" spans="1:26" ht="12" customHeight="1" x14ac:dyDescent="0.2">
      <c r="A41" s="12" t="s">
        <v>339</v>
      </c>
      <c r="B41" s="12" t="s">
        <v>566</v>
      </c>
      <c r="C41" s="12">
        <v>2</v>
      </c>
      <c r="E41" s="12" t="s">
        <v>322</v>
      </c>
      <c r="F41" s="12" t="s">
        <v>475</v>
      </c>
      <c r="G41" s="12" t="s">
        <v>567</v>
      </c>
      <c r="H41" s="12">
        <v>2</v>
      </c>
      <c r="J41" s="12" t="s">
        <v>555</v>
      </c>
      <c r="K41" s="12" t="s">
        <v>415</v>
      </c>
      <c r="L41" s="12" t="s">
        <v>556</v>
      </c>
      <c r="M41" s="12">
        <v>3</v>
      </c>
      <c r="O41" s="12" t="s">
        <v>322</v>
      </c>
      <c r="P41" s="12" t="s">
        <v>569</v>
      </c>
      <c r="Q41" s="12">
        <v>1</v>
      </c>
      <c r="S41" s="12" t="s">
        <v>320</v>
      </c>
      <c r="T41" s="12" t="s">
        <v>509</v>
      </c>
      <c r="U41" s="12" t="s">
        <v>583</v>
      </c>
      <c r="V41" s="12">
        <v>2</v>
      </c>
      <c r="X41" s="13" t="s">
        <v>339</v>
      </c>
      <c r="Y41" s="13" t="s">
        <v>571</v>
      </c>
      <c r="Z41" s="13">
        <v>1</v>
      </c>
    </row>
    <row r="42" spans="1:26" ht="12" customHeight="1" x14ac:dyDescent="0.2">
      <c r="A42" s="12" t="s">
        <v>339</v>
      </c>
      <c r="B42" s="12" t="s">
        <v>572</v>
      </c>
      <c r="C42" s="12">
        <v>2</v>
      </c>
      <c r="E42" s="12" t="s">
        <v>322</v>
      </c>
      <c r="F42" s="12" t="s">
        <v>475</v>
      </c>
      <c r="G42" s="12" t="s">
        <v>573</v>
      </c>
      <c r="H42" s="12">
        <v>2</v>
      </c>
      <c r="J42" s="12" t="s">
        <v>555</v>
      </c>
      <c r="K42" s="12" t="s">
        <v>415</v>
      </c>
      <c r="L42" s="12" t="s">
        <v>562</v>
      </c>
      <c r="M42" s="12">
        <v>3</v>
      </c>
      <c r="O42" s="12" t="s">
        <v>322</v>
      </c>
      <c r="P42" s="12" t="s">
        <v>575</v>
      </c>
      <c r="Q42" s="12">
        <v>1</v>
      </c>
      <c r="S42" s="12" t="s">
        <v>320</v>
      </c>
      <c r="T42" s="12" t="s">
        <v>509</v>
      </c>
      <c r="U42" s="12" t="s">
        <v>589</v>
      </c>
      <c r="V42" s="12">
        <v>2</v>
      </c>
      <c r="X42" s="12" t="s">
        <v>339</v>
      </c>
      <c r="Y42" s="12" t="s">
        <v>577</v>
      </c>
      <c r="Z42" s="12">
        <v>1</v>
      </c>
    </row>
    <row r="43" spans="1:26" ht="12" customHeight="1" x14ac:dyDescent="0.2">
      <c r="A43" s="12" t="s">
        <v>339</v>
      </c>
      <c r="B43" s="12" t="s">
        <v>578</v>
      </c>
      <c r="C43" s="12">
        <v>2</v>
      </c>
      <c r="E43" s="12" t="s">
        <v>322</v>
      </c>
      <c r="F43" s="12" t="s">
        <v>475</v>
      </c>
      <c r="G43" s="12" t="s">
        <v>579</v>
      </c>
      <c r="H43" s="12">
        <v>2</v>
      </c>
      <c r="J43" s="12" t="s">
        <v>555</v>
      </c>
      <c r="K43" s="12" t="s">
        <v>415</v>
      </c>
      <c r="L43" s="12" t="s">
        <v>568</v>
      </c>
      <c r="M43" s="12">
        <v>1</v>
      </c>
      <c r="O43" s="12" t="s">
        <v>322</v>
      </c>
      <c r="P43" s="12" t="s">
        <v>582</v>
      </c>
      <c r="Q43" s="12">
        <v>1</v>
      </c>
      <c r="S43" s="12" t="s">
        <v>320</v>
      </c>
      <c r="T43" s="12" t="s">
        <v>509</v>
      </c>
      <c r="U43" s="12" t="s">
        <v>595</v>
      </c>
      <c r="V43" s="12">
        <v>2</v>
      </c>
      <c r="X43" s="12" t="s">
        <v>339</v>
      </c>
      <c r="Y43" s="12" t="s">
        <v>584</v>
      </c>
      <c r="Z43" s="12">
        <v>1</v>
      </c>
    </row>
    <row r="44" spans="1:26" ht="12" customHeight="1" x14ac:dyDescent="0.2">
      <c r="A44" s="12" t="s">
        <v>339</v>
      </c>
      <c r="B44" s="12" t="s">
        <v>585</v>
      </c>
      <c r="C44" s="12">
        <v>2</v>
      </c>
      <c r="E44" s="12" t="s">
        <v>322</v>
      </c>
      <c r="F44" s="12" t="s">
        <v>475</v>
      </c>
      <c r="G44" s="12" t="s">
        <v>586</v>
      </c>
      <c r="H44" s="12">
        <v>2</v>
      </c>
      <c r="J44" s="12" t="s">
        <v>555</v>
      </c>
      <c r="K44" s="12" t="s">
        <v>415</v>
      </c>
      <c r="L44" s="12" t="s">
        <v>574</v>
      </c>
      <c r="M44" s="12">
        <v>3</v>
      </c>
      <c r="O44" s="12" t="s">
        <v>322</v>
      </c>
      <c r="P44" s="12" t="s">
        <v>588</v>
      </c>
      <c r="Q44" s="12">
        <v>1</v>
      </c>
      <c r="S44" s="12" t="s">
        <v>320</v>
      </c>
      <c r="T44" s="12" t="s">
        <v>509</v>
      </c>
      <c r="U44" s="12" t="s">
        <v>601</v>
      </c>
      <c r="V44" s="12">
        <v>2</v>
      </c>
      <c r="X44" s="13" t="s">
        <v>339</v>
      </c>
      <c r="Y44" s="13" t="s">
        <v>590</v>
      </c>
      <c r="Z44" s="13">
        <v>1</v>
      </c>
    </row>
    <row r="45" spans="1:26" ht="12" customHeight="1" x14ac:dyDescent="0.2">
      <c r="A45" s="12" t="s">
        <v>339</v>
      </c>
      <c r="B45" s="12" t="s">
        <v>591</v>
      </c>
      <c r="C45" s="12">
        <v>2</v>
      </c>
      <c r="E45" s="12" t="s">
        <v>322</v>
      </c>
      <c r="F45" s="12" t="s">
        <v>475</v>
      </c>
      <c r="G45" s="12" t="s">
        <v>592</v>
      </c>
      <c r="H45" s="12">
        <v>2</v>
      </c>
      <c r="J45" s="12" t="s">
        <v>433</v>
      </c>
      <c r="K45" s="14" t="s">
        <v>580</v>
      </c>
      <c r="L45" s="14" t="s">
        <v>581</v>
      </c>
      <c r="M45" s="12">
        <v>2</v>
      </c>
      <c r="O45" s="12" t="s">
        <v>322</v>
      </c>
      <c r="P45" s="12" t="s">
        <v>594</v>
      </c>
      <c r="Q45" s="12">
        <v>1</v>
      </c>
      <c r="S45" s="12" t="s">
        <v>320</v>
      </c>
      <c r="T45" s="12" t="s">
        <v>509</v>
      </c>
      <c r="U45" s="12" t="s">
        <v>607</v>
      </c>
      <c r="V45" s="12">
        <v>2</v>
      </c>
      <c r="X45" s="12" t="s">
        <v>339</v>
      </c>
      <c r="Y45" s="12" t="s">
        <v>596</v>
      </c>
      <c r="Z45" s="12">
        <v>1</v>
      </c>
    </row>
    <row r="46" spans="1:26" ht="12" customHeight="1" x14ac:dyDescent="0.2">
      <c r="A46" s="12" t="s">
        <v>339</v>
      </c>
      <c r="B46" s="12" t="s">
        <v>597</v>
      </c>
      <c r="C46" s="12">
        <v>2</v>
      </c>
      <c r="E46" s="12" t="s">
        <v>322</v>
      </c>
      <c r="F46" s="12" t="s">
        <v>475</v>
      </c>
      <c r="G46" s="12" t="s">
        <v>598</v>
      </c>
      <c r="H46" s="12">
        <v>5</v>
      </c>
      <c r="J46" s="12" t="s">
        <v>433</v>
      </c>
      <c r="K46" s="14" t="s">
        <v>580</v>
      </c>
      <c r="L46" s="14" t="s">
        <v>587</v>
      </c>
      <c r="M46" s="12">
        <v>2</v>
      </c>
      <c r="O46" s="12" t="s">
        <v>322</v>
      </c>
      <c r="P46" s="12" t="s">
        <v>600</v>
      </c>
      <c r="Q46" s="12">
        <v>1</v>
      </c>
      <c r="S46" s="12" t="s">
        <v>320</v>
      </c>
      <c r="T46" s="12" t="s">
        <v>509</v>
      </c>
      <c r="U46" s="12" t="s">
        <v>870</v>
      </c>
      <c r="V46" s="12">
        <v>2</v>
      </c>
      <c r="X46" s="13" t="s">
        <v>339</v>
      </c>
      <c r="Y46" s="13" t="s">
        <v>602</v>
      </c>
      <c r="Z46" s="13">
        <v>1</v>
      </c>
    </row>
    <row r="47" spans="1:26" ht="12" customHeight="1" x14ac:dyDescent="0.2">
      <c r="A47" s="12" t="s">
        <v>339</v>
      </c>
      <c r="B47" s="12" t="s">
        <v>603</v>
      </c>
      <c r="C47" s="12">
        <v>2</v>
      </c>
      <c r="E47" s="12" t="s">
        <v>322</v>
      </c>
      <c r="F47" s="12" t="s">
        <v>475</v>
      </c>
      <c r="G47" s="12" t="s">
        <v>604</v>
      </c>
      <c r="H47" s="12">
        <v>2</v>
      </c>
      <c r="J47" s="12" t="s">
        <v>433</v>
      </c>
      <c r="K47" s="14" t="s">
        <v>580</v>
      </c>
      <c r="L47" s="14" t="s">
        <v>593</v>
      </c>
      <c r="M47" s="12">
        <v>2</v>
      </c>
      <c r="O47" s="12" t="s">
        <v>322</v>
      </c>
      <c r="P47" s="12" t="s">
        <v>606</v>
      </c>
      <c r="Q47" s="12">
        <v>2</v>
      </c>
      <c r="S47" s="12" t="s">
        <v>320</v>
      </c>
      <c r="T47" s="12" t="s">
        <v>509</v>
      </c>
      <c r="U47" s="12" t="s">
        <v>871</v>
      </c>
      <c r="V47" s="12">
        <v>2</v>
      </c>
      <c r="X47" s="12" t="s">
        <v>339</v>
      </c>
      <c r="Y47" s="12" t="s">
        <v>608</v>
      </c>
      <c r="Z47" s="12">
        <v>1</v>
      </c>
    </row>
    <row r="48" spans="1:26" ht="12" customHeight="1" x14ac:dyDescent="0.2">
      <c r="A48" s="12" t="s">
        <v>339</v>
      </c>
      <c r="B48" s="12" t="s">
        <v>614</v>
      </c>
      <c r="C48" s="12">
        <v>2</v>
      </c>
      <c r="E48" s="12" t="s">
        <v>322</v>
      </c>
      <c r="F48" s="12" t="s">
        <v>475</v>
      </c>
      <c r="G48" s="12" t="s">
        <v>609</v>
      </c>
      <c r="H48" s="12">
        <v>3</v>
      </c>
      <c r="J48" s="12" t="s">
        <v>433</v>
      </c>
      <c r="K48" s="14" t="s">
        <v>580</v>
      </c>
      <c r="L48" s="12" t="s">
        <v>599</v>
      </c>
      <c r="M48" s="12">
        <v>2</v>
      </c>
      <c r="O48" s="12" t="s">
        <v>322</v>
      </c>
      <c r="P48" s="12" t="s">
        <v>611</v>
      </c>
      <c r="Q48" s="12">
        <v>2</v>
      </c>
      <c r="S48" s="12" t="s">
        <v>320</v>
      </c>
      <c r="T48" s="12" t="s">
        <v>509</v>
      </c>
      <c r="U48" s="12" t="s">
        <v>872</v>
      </c>
      <c r="V48" s="12">
        <v>2</v>
      </c>
      <c r="X48" s="12" t="s">
        <v>339</v>
      </c>
      <c r="Y48" s="12" t="s">
        <v>613</v>
      </c>
      <c r="Z48" s="12">
        <v>1</v>
      </c>
    </row>
    <row r="49" spans="1:26" ht="12" customHeight="1" x14ac:dyDescent="0.2">
      <c r="A49" s="12" t="s">
        <v>339</v>
      </c>
      <c r="B49" s="12" t="s">
        <v>620</v>
      </c>
      <c r="C49" s="12">
        <v>2</v>
      </c>
      <c r="E49" s="12" t="s">
        <v>322</v>
      </c>
      <c r="F49" s="12" t="s">
        <v>475</v>
      </c>
      <c r="G49" s="12" t="s">
        <v>615</v>
      </c>
      <c r="H49" s="12">
        <v>2</v>
      </c>
      <c r="J49" s="12" t="s">
        <v>322</v>
      </c>
      <c r="K49" s="14" t="s">
        <v>580</v>
      </c>
      <c r="L49" s="12" t="s">
        <v>605</v>
      </c>
      <c r="M49" s="12">
        <v>1</v>
      </c>
      <c r="O49" s="12" t="s">
        <v>322</v>
      </c>
      <c r="P49" s="12" t="s">
        <v>617</v>
      </c>
      <c r="Q49" s="12">
        <v>2</v>
      </c>
      <c r="S49" s="12" t="s">
        <v>320</v>
      </c>
      <c r="T49" s="12" t="s">
        <v>509</v>
      </c>
      <c r="U49" s="12" t="s">
        <v>873</v>
      </c>
      <c r="V49" s="12">
        <v>2</v>
      </c>
      <c r="X49" s="12" t="s">
        <v>339</v>
      </c>
      <c r="Y49" s="12" t="s">
        <v>619</v>
      </c>
      <c r="Z49" s="12">
        <v>1</v>
      </c>
    </row>
    <row r="50" spans="1:26" ht="12" customHeight="1" x14ac:dyDescent="0.2">
      <c r="A50" s="12" t="s">
        <v>339</v>
      </c>
      <c r="B50" s="12" t="s">
        <v>626</v>
      </c>
      <c r="C50" s="12">
        <v>2</v>
      </c>
      <c r="E50" s="12" t="s">
        <v>322</v>
      </c>
      <c r="F50" s="12" t="s">
        <v>475</v>
      </c>
      <c r="G50" s="12" t="s">
        <v>621</v>
      </c>
      <c r="H50" s="12">
        <v>2</v>
      </c>
      <c r="J50" s="12" t="s">
        <v>322</v>
      </c>
      <c r="K50" s="14" t="s">
        <v>580</v>
      </c>
      <c r="L50" s="12" t="s">
        <v>610</v>
      </c>
      <c r="M50" s="12">
        <v>2</v>
      </c>
      <c r="O50" s="12" t="s">
        <v>339</v>
      </c>
      <c r="P50" s="12" t="s">
        <v>623</v>
      </c>
      <c r="Q50" s="12">
        <v>2</v>
      </c>
      <c r="S50" s="12" t="s">
        <v>320</v>
      </c>
      <c r="T50" s="12" t="s">
        <v>509</v>
      </c>
      <c r="U50" s="12" t="s">
        <v>874</v>
      </c>
      <c r="V50" s="12">
        <v>2</v>
      </c>
      <c r="X50" s="12" t="s">
        <v>339</v>
      </c>
      <c r="Y50" s="12" t="s">
        <v>625</v>
      </c>
      <c r="Z50" s="12">
        <v>1</v>
      </c>
    </row>
    <row r="51" spans="1:26" ht="12" customHeight="1" x14ac:dyDescent="0.2">
      <c r="A51" s="12" t="s">
        <v>339</v>
      </c>
      <c r="B51" s="12" t="s">
        <v>632</v>
      </c>
      <c r="C51" s="12">
        <v>2</v>
      </c>
      <c r="E51" s="12" t="s">
        <v>322</v>
      </c>
      <c r="F51" s="12" t="s">
        <v>475</v>
      </c>
      <c r="G51" s="12" t="s">
        <v>627</v>
      </c>
      <c r="H51" s="12">
        <v>2</v>
      </c>
      <c r="J51" s="12" t="s">
        <v>322</v>
      </c>
      <c r="K51" s="14" t="s">
        <v>580</v>
      </c>
      <c r="L51" s="12" t="s">
        <v>616</v>
      </c>
      <c r="M51" s="12">
        <v>2</v>
      </c>
      <c r="O51" s="12" t="s">
        <v>339</v>
      </c>
      <c r="P51" s="12" t="s">
        <v>629</v>
      </c>
      <c r="Q51" s="12">
        <v>2</v>
      </c>
      <c r="S51" s="12" t="s">
        <v>397</v>
      </c>
      <c r="T51" s="12" t="s">
        <v>509</v>
      </c>
      <c r="U51" s="12" t="s">
        <v>612</v>
      </c>
      <c r="V51" s="12">
        <v>2</v>
      </c>
      <c r="X51" s="13" t="s">
        <v>339</v>
      </c>
      <c r="Y51" s="13" t="s">
        <v>631</v>
      </c>
      <c r="Z51" s="13">
        <v>1</v>
      </c>
    </row>
    <row r="52" spans="1:26" ht="12" customHeight="1" x14ac:dyDescent="0.2">
      <c r="A52" s="12" t="s">
        <v>339</v>
      </c>
      <c r="B52" s="12" t="s">
        <v>638</v>
      </c>
      <c r="C52" s="12">
        <v>2</v>
      </c>
      <c r="E52" s="12" t="s">
        <v>322</v>
      </c>
      <c r="F52" s="12" t="s">
        <v>475</v>
      </c>
      <c r="G52" s="12" t="s">
        <v>633</v>
      </c>
      <c r="H52" s="12">
        <v>2</v>
      </c>
      <c r="J52" s="12" t="s">
        <v>322</v>
      </c>
      <c r="K52" s="14" t="s">
        <v>580</v>
      </c>
      <c r="L52" s="12" t="s">
        <v>622</v>
      </c>
      <c r="M52" s="12">
        <v>1</v>
      </c>
      <c r="O52" s="12" t="s">
        <v>339</v>
      </c>
      <c r="P52" s="12" t="s">
        <v>635</v>
      </c>
      <c r="Q52" s="12">
        <v>4</v>
      </c>
      <c r="S52" s="12" t="s">
        <v>397</v>
      </c>
      <c r="T52" s="12" t="s">
        <v>509</v>
      </c>
      <c r="U52" s="12" t="s">
        <v>618</v>
      </c>
      <c r="V52" s="12">
        <v>2</v>
      </c>
      <c r="X52" s="12" t="s">
        <v>339</v>
      </c>
      <c r="Y52" s="12" t="s">
        <v>637</v>
      </c>
      <c r="Z52" s="12">
        <v>3</v>
      </c>
    </row>
    <row r="53" spans="1:26" ht="12" customHeight="1" x14ac:dyDescent="0.2">
      <c r="A53" s="12" t="s">
        <v>339</v>
      </c>
      <c r="B53" s="12" t="s">
        <v>644</v>
      </c>
      <c r="C53" s="12">
        <v>2</v>
      </c>
      <c r="E53" s="12" t="s">
        <v>322</v>
      </c>
      <c r="F53" s="12" t="s">
        <v>475</v>
      </c>
      <c r="G53" s="12" t="s">
        <v>639</v>
      </c>
      <c r="H53" s="12">
        <v>2</v>
      </c>
      <c r="J53" s="12" t="s">
        <v>339</v>
      </c>
      <c r="K53" s="14" t="s">
        <v>580</v>
      </c>
      <c r="L53" s="12" t="s">
        <v>628</v>
      </c>
      <c r="M53" s="12">
        <v>2</v>
      </c>
      <c r="O53" s="12" t="s">
        <v>339</v>
      </c>
      <c r="P53" s="12" t="s">
        <v>641</v>
      </c>
      <c r="Q53" s="12">
        <v>3</v>
      </c>
      <c r="S53" s="12" t="s">
        <v>397</v>
      </c>
      <c r="T53" s="12" t="s">
        <v>509</v>
      </c>
      <c r="U53" s="12" t="s">
        <v>624</v>
      </c>
      <c r="V53" s="12">
        <v>2</v>
      </c>
      <c r="X53" s="12" t="s">
        <v>339</v>
      </c>
      <c r="Y53" s="12" t="s">
        <v>643</v>
      </c>
      <c r="Z53" s="12">
        <v>3</v>
      </c>
    </row>
    <row r="54" spans="1:26" ht="12" customHeight="1" x14ac:dyDescent="0.2">
      <c r="E54" s="12" t="s">
        <v>322</v>
      </c>
      <c r="F54" s="12" t="s">
        <v>475</v>
      </c>
      <c r="G54" s="12" t="s">
        <v>645</v>
      </c>
      <c r="H54" s="12">
        <v>2</v>
      </c>
      <c r="J54" s="12" t="s">
        <v>339</v>
      </c>
      <c r="K54" s="14" t="s">
        <v>580</v>
      </c>
      <c r="L54" s="12" t="s">
        <v>634</v>
      </c>
      <c r="M54" s="12">
        <v>2</v>
      </c>
      <c r="O54" s="12" t="s">
        <v>339</v>
      </c>
      <c r="P54" s="12" t="s">
        <v>647</v>
      </c>
      <c r="Q54" s="12">
        <v>2</v>
      </c>
      <c r="S54" s="12" t="s">
        <v>397</v>
      </c>
      <c r="T54" s="12" t="s">
        <v>509</v>
      </c>
      <c r="U54" s="12" t="s">
        <v>875</v>
      </c>
      <c r="V54" s="12">
        <v>2</v>
      </c>
      <c r="X54" s="12" t="s">
        <v>339</v>
      </c>
      <c r="Y54" s="12" t="s">
        <v>649</v>
      </c>
      <c r="Z54" s="12">
        <v>3</v>
      </c>
    </row>
    <row r="55" spans="1:26" ht="12" customHeight="1" x14ac:dyDescent="0.2">
      <c r="E55" s="12" t="s">
        <v>322</v>
      </c>
      <c r="F55" s="12" t="s">
        <v>475</v>
      </c>
      <c r="G55" s="12" t="s">
        <v>650</v>
      </c>
      <c r="H55" s="12">
        <v>2</v>
      </c>
      <c r="J55" s="12" t="s">
        <v>339</v>
      </c>
      <c r="K55" s="14" t="s">
        <v>580</v>
      </c>
      <c r="L55" s="12" t="s">
        <v>640</v>
      </c>
      <c r="M55" s="12">
        <v>1</v>
      </c>
      <c r="O55" s="12" t="s">
        <v>339</v>
      </c>
      <c r="P55" s="12" t="s">
        <v>652</v>
      </c>
      <c r="Q55" s="12">
        <v>2</v>
      </c>
      <c r="S55" s="12" t="s">
        <v>322</v>
      </c>
      <c r="T55" s="12" t="s">
        <v>509</v>
      </c>
      <c r="U55" s="12" t="s">
        <v>630</v>
      </c>
      <c r="V55" s="12">
        <v>2</v>
      </c>
      <c r="X55" s="12" t="s">
        <v>339</v>
      </c>
      <c r="Y55" s="12" t="s">
        <v>654</v>
      </c>
      <c r="Z55" s="12">
        <v>3</v>
      </c>
    </row>
    <row r="56" spans="1:26" ht="12" customHeight="1" x14ac:dyDescent="0.2">
      <c r="E56" s="12" t="s">
        <v>322</v>
      </c>
      <c r="F56" s="12" t="s">
        <v>475</v>
      </c>
      <c r="G56" s="12" t="s">
        <v>655</v>
      </c>
      <c r="H56" s="12">
        <v>2</v>
      </c>
      <c r="J56" s="12" t="s">
        <v>339</v>
      </c>
      <c r="K56" s="14" t="s">
        <v>580</v>
      </c>
      <c r="L56" s="12" t="s">
        <v>646</v>
      </c>
      <c r="M56" s="12">
        <v>1</v>
      </c>
      <c r="O56" s="12" t="s">
        <v>339</v>
      </c>
      <c r="P56" s="12" t="s">
        <v>657</v>
      </c>
      <c r="Q56" s="12">
        <v>2</v>
      </c>
      <c r="S56" s="12" t="s">
        <v>322</v>
      </c>
      <c r="T56" s="12" t="s">
        <v>509</v>
      </c>
      <c r="U56" s="12" t="s">
        <v>636</v>
      </c>
      <c r="V56" s="12">
        <v>2</v>
      </c>
      <c r="X56" s="12" t="s">
        <v>339</v>
      </c>
      <c r="Y56" s="12" t="s">
        <v>659</v>
      </c>
      <c r="Z56" s="12">
        <v>3</v>
      </c>
    </row>
    <row r="57" spans="1:26" ht="12" customHeight="1" x14ac:dyDescent="0.2">
      <c r="E57" s="12" t="s">
        <v>339</v>
      </c>
      <c r="F57" s="12" t="s">
        <v>475</v>
      </c>
      <c r="G57" s="12" t="s">
        <v>660</v>
      </c>
      <c r="H57" s="12">
        <v>2</v>
      </c>
      <c r="J57" s="12" t="s">
        <v>339</v>
      </c>
      <c r="K57" s="14" t="s">
        <v>580</v>
      </c>
      <c r="L57" s="12" t="s">
        <v>651</v>
      </c>
      <c r="M57" s="12">
        <v>1</v>
      </c>
      <c r="O57" s="12" t="s">
        <v>339</v>
      </c>
      <c r="P57" s="12" t="s">
        <v>662</v>
      </c>
      <c r="Q57" s="12">
        <v>2</v>
      </c>
      <c r="S57" s="13" t="s">
        <v>322</v>
      </c>
      <c r="T57" s="13" t="s">
        <v>509</v>
      </c>
      <c r="U57" s="13" t="s">
        <v>642</v>
      </c>
      <c r="V57" s="13">
        <v>1</v>
      </c>
      <c r="X57" s="12" t="s">
        <v>339</v>
      </c>
      <c r="Y57" s="12" t="s">
        <v>664</v>
      </c>
      <c r="Z57" s="12">
        <v>3</v>
      </c>
    </row>
    <row r="58" spans="1:26" ht="12" customHeight="1" x14ac:dyDescent="0.2">
      <c r="E58" s="12" t="s">
        <v>339</v>
      </c>
      <c r="F58" s="12" t="s">
        <v>475</v>
      </c>
      <c r="G58" s="12" t="s">
        <v>665</v>
      </c>
      <c r="H58" s="12">
        <v>4</v>
      </c>
      <c r="J58" s="12" t="s">
        <v>339</v>
      </c>
      <c r="K58" s="14" t="s">
        <v>580</v>
      </c>
      <c r="L58" s="12" t="s">
        <v>656</v>
      </c>
      <c r="M58" s="12">
        <v>2</v>
      </c>
      <c r="O58" s="12" t="s">
        <v>339</v>
      </c>
      <c r="P58" s="12" t="s">
        <v>667</v>
      </c>
      <c r="Q58" s="12">
        <v>2</v>
      </c>
      <c r="S58" s="12" t="s">
        <v>322</v>
      </c>
      <c r="T58" s="12" t="s">
        <v>509</v>
      </c>
      <c r="U58" s="12" t="s">
        <v>648</v>
      </c>
      <c r="V58" s="12">
        <v>2</v>
      </c>
      <c r="X58" s="12" t="s">
        <v>339</v>
      </c>
      <c r="Y58" s="12" t="s">
        <v>669</v>
      </c>
      <c r="Z58" s="12">
        <v>3</v>
      </c>
    </row>
    <row r="59" spans="1:26" ht="12" customHeight="1" x14ac:dyDescent="0.2">
      <c r="E59" s="12" t="s">
        <v>339</v>
      </c>
      <c r="F59" s="12" t="s">
        <v>475</v>
      </c>
      <c r="G59" s="12" t="s">
        <v>670</v>
      </c>
      <c r="H59" s="12">
        <v>4</v>
      </c>
      <c r="J59" s="12" t="s">
        <v>339</v>
      </c>
      <c r="K59" s="14" t="s">
        <v>580</v>
      </c>
      <c r="L59" s="12" t="s">
        <v>661</v>
      </c>
      <c r="M59" s="12">
        <v>1</v>
      </c>
      <c r="O59" s="12" t="s">
        <v>339</v>
      </c>
      <c r="P59" s="12" t="s">
        <v>673</v>
      </c>
      <c r="Q59" s="12">
        <v>2</v>
      </c>
      <c r="S59" s="12" t="s">
        <v>322</v>
      </c>
      <c r="T59" s="12" t="s">
        <v>509</v>
      </c>
      <c r="U59" s="12" t="s">
        <v>653</v>
      </c>
      <c r="V59" s="12">
        <v>2</v>
      </c>
      <c r="X59" s="12" t="s">
        <v>339</v>
      </c>
      <c r="Y59" s="12" t="s">
        <v>675</v>
      </c>
      <c r="Z59" s="12">
        <v>3</v>
      </c>
    </row>
    <row r="60" spans="1:26" ht="12" customHeight="1" x14ac:dyDescent="0.2">
      <c r="E60" s="12" t="s">
        <v>339</v>
      </c>
      <c r="F60" s="12" t="s">
        <v>475</v>
      </c>
      <c r="G60" s="12" t="s">
        <v>676</v>
      </c>
      <c r="H60" s="12">
        <v>2</v>
      </c>
      <c r="J60" s="14" t="s">
        <v>339</v>
      </c>
      <c r="K60" s="14" t="s">
        <v>580</v>
      </c>
      <c r="L60" s="12" t="s">
        <v>666</v>
      </c>
      <c r="M60" s="12">
        <v>1</v>
      </c>
      <c r="O60" s="12" t="s">
        <v>339</v>
      </c>
      <c r="P60" s="12" t="s">
        <v>678</v>
      </c>
      <c r="Q60" s="12">
        <v>2</v>
      </c>
      <c r="S60" s="12" t="s">
        <v>322</v>
      </c>
      <c r="T60" s="12" t="s">
        <v>509</v>
      </c>
      <c r="U60" s="12" t="s">
        <v>658</v>
      </c>
      <c r="V60" s="12">
        <v>2</v>
      </c>
      <c r="X60" s="12" t="s">
        <v>339</v>
      </c>
      <c r="Y60" s="12" t="s">
        <v>680</v>
      </c>
      <c r="Z60" s="12">
        <v>3</v>
      </c>
    </row>
    <row r="61" spans="1:26" ht="12" customHeight="1" x14ac:dyDescent="0.2">
      <c r="E61" s="12" t="s">
        <v>339</v>
      </c>
      <c r="F61" s="12" t="s">
        <v>475</v>
      </c>
      <c r="G61" s="12" t="s">
        <v>681</v>
      </c>
      <c r="H61" s="12">
        <v>4</v>
      </c>
      <c r="J61" s="12" t="s">
        <v>322</v>
      </c>
      <c r="K61" s="12" t="s">
        <v>671</v>
      </c>
      <c r="L61" s="12" t="s">
        <v>672</v>
      </c>
      <c r="M61" s="12">
        <v>2</v>
      </c>
      <c r="O61" s="12" t="s">
        <v>339</v>
      </c>
      <c r="P61" s="12" t="s">
        <v>683</v>
      </c>
      <c r="Q61" s="12">
        <v>3</v>
      </c>
      <c r="S61" s="12" t="s">
        <v>322</v>
      </c>
      <c r="T61" s="12" t="s">
        <v>509</v>
      </c>
      <c r="U61" s="12" t="s">
        <v>663</v>
      </c>
      <c r="V61" s="12">
        <v>2</v>
      </c>
      <c r="X61" s="12" t="s">
        <v>339</v>
      </c>
      <c r="Y61" s="12" t="s">
        <v>685</v>
      </c>
      <c r="Z61" s="12">
        <v>3</v>
      </c>
    </row>
    <row r="62" spans="1:26" ht="12" customHeight="1" x14ac:dyDescent="0.2">
      <c r="E62" s="12" t="s">
        <v>339</v>
      </c>
      <c r="F62" s="12" t="s">
        <v>475</v>
      </c>
      <c r="G62" s="12" t="s">
        <v>686</v>
      </c>
      <c r="J62" s="14" t="s">
        <v>322</v>
      </c>
      <c r="K62" s="12" t="s">
        <v>671</v>
      </c>
      <c r="L62" s="12" t="s">
        <v>677</v>
      </c>
      <c r="M62" s="12">
        <v>3</v>
      </c>
      <c r="O62" s="12" t="s">
        <v>339</v>
      </c>
      <c r="P62" s="12" t="s">
        <v>688</v>
      </c>
      <c r="Q62" s="12">
        <v>2</v>
      </c>
      <c r="S62" s="12" t="s">
        <v>322</v>
      </c>
      <c r="T62" s="12" t="s">
        <v>509</v>
      </c>
      <c r="U62" s="12" t="s">
        <v>668</v>
      </c>
      <c r="V62" s="12">
        <v>2</v>
      </c>
      <c r="X62" s="12" t="s">
        <v>339</v>
      </c>
      <c r="Y62" s="12" t="s">
        <v>690</v>
      </c>
      <c r="Z62" s="12">
        <v>3</v>
      </c>
    </row>
    <row r="63" spans="1:26" ht="12" customHeight="1" x14ac:dyDescent="0.2">
      <c r="E63" s="12" t="s">
        <v>339</v>
      </c>
      <c r="F63" s="12" t="s">
        <v>475</v>
      </c>
      <c r="G63" s="12" t="s">
        <v>691</v>
      </c>
      <c r="H63" s="12">
        <v>4</v>
      </c>
      <c r="J63" s="14" t="s">
        <v>322</v>
      </c>
      <c r="K63" s="12" t="s">
        <v>671</v>
      </c>
      <c r="L63" s="12" t="s">
        <v>682</v>
      </c>
      <c r="M63" s="12">
        <v>2</v>
      </c>
      <c r="O63" s="12" t="s">
        <v>339</v>
      </c>
      <c r="P63" s="12" t="s">
        <v>693</v>
      </c>
      <c r="Q63" s="12">
        <v>3</v>
      </c>
      <c r="S63" s="12" t="s">
        <v>322</v>
      </c>
      <c r="T63" s="12" t="s">
        <v>509</v>
      </c>
      <c r="U63" s="12" t="s">
        <v>674</v>
      </c>
      <c r="V63" s="12">
        <v>2</v>
      </c>
    </row>
    <row r="64" spans="1:26" ht="12" customHeight="1" x14ac:dyDescent="0.2">
      <c r="E64" s="12" t="s">
        <v>339</v>
      </c>
      <c r="F64" s="12" t="s">
        <v>475</v>
      </c>
      <c r="G64" s="12" t="s">
        <v>695</v>
      </c>
      <c r="H64" s="12">
        <v>4</v>
      </c>
      <c r="J64" s="12" t="s">
        <v>322</v>
      </c>
      <c r="K64" s="12" t="s">
        <v>671</v>
      </c>
      <c r="L64" s="12" t="s">
        <v>687</v>
      </c>
      <c r="M64" s="12">
        <v>3</v>
      </c>
      <c r="O64" s="12" t="s">
        <v>339</v>
      </c>
      <c r="P64" s="12" t="s">
        <v>697</v>
      </c>
      <c r="Q64" s="12">
        <v>3</v>
      </c>
      <c r="S64" s="12" t="s">
        <v>322</v>
      </c>
      <c r="T64" s="12" t="s">
        <v>509</v>
      </c>
      <c r="U64" s="12" t="s">
        <v>679</v>
      </c>
      <c r="V64" s="12">
        <v>2</v>
      </c>
    </row>
    <row r="65" spans="5:22" ht="12" customHeight="1" x14ac:dyDescent="0.2">
      <c r="E65" s="12" t="s">
        <v>339</v>
      </c>
      <c r="F65" s="12" t="s">
        <v>475</v>
      </c>
      <c r="G65" s="12" t="s">
        <v>699</v>
      </c>
      <c r="H65" s="12">
        <v>2</v>
      </c>
      <c r="J65" s="12" t="s">
        <v>339</v>
      </c>
      <c r="K65" s="12" t="s">
        <v>671</v>
      </c>
      <c r="L65" s="12" t="s">
        <v>692</v>
      </c>
      <c r="M65" s="12">
        <v>2</v>
      </c>
      <c r="O65" s="12" t="s">
        <v>339</v>
      </c>
      <c r="P65" s="12" t="s">
        <v>701</v>
      </c>
      <c r="Q65" s="12">
        <v>2</v>
      </c>
      <c r="S65" s="12" t="s">
        <v>322</v>
      </c>
      <c r="T65" s="12" t="s">
        <v>509</v>
      </c>
      <c r="U65" s="12" t="s">
        <v>684</v>
      </c>
      <c r="V65" s="12">
        <v>2</v>
      </c>
    </row>
    <row r="66" spans="5:22" ht="12" customHeight="1" x14ac:dyDescent="0.2">
      <c r="E66" s="12" t="s">
        <v>339</v>
      </c>
      <c r="F66" s="12" t="s">
        <v>475</v>
      </c>
      <c r="G66" s="12" t="s">
        <v>703</v>
      </c>
      <c r="H66" s="12">
        <v>2</v>
      </c>
      <c r="J66" s="12" t="s">
        <v>339</v>
      </c>
      <c r="K66" s="12" t="s">
        <v>671</v>
      </c>
      <c r="L66" s="12" t="s">
        <v>696</v>
      </c>
      <c r="M66" s="12">
        <v>2</v>
      </c>
      <c r="O66" s="12" t="s">
        <v>339</v>
      </c>
      <c r="P66" s="12" t="s">
        <v>705</v>
      </c>
      <c r="Q66" s="12">
        <v>2</v>
      </c>
      <c r="S66" s="12" t="s">
        <v>322</v>
      </c>
      <c r="T66" s="12" t="s">
        <v>509</v>
      </c>
      <c r="U66" s="12" t="s">
        <v>689</v>
      </c>
      <c r="V66" s="12">
        <v>2</v>
      </c>
    </row>
    <row r="67" spans="5:22" ht="12" customHeight="1" x14ac:dyDescent="0.2">
      <c r="E67" s="12" t="s">
        <v>339</v>
      </c>
      <c r="F67" s="12" t="s">
        <v>475</v>
      </c>
      <c r="G67" s="12" t="s">
        <v>707</v>
      </c>
      <c r="H67" s="12">
        <v>2</v>
      </c>
      <c r="J67" s="12" t="s">
        <v>339</v>
      </c>
      <c r="K67" s="12" t="s">
        <v>671</v>
      </c>
      <c r="L67" s="12" t="s">
        <v>700</v>
      </c>
      <c r="M67" s="12">
        <v>2</v>
      </c>
      <c r="O67" s="12" t="s">
        <v>339</v>
      </c>
      <c r="P67" s="12" t="s">
        <v>709</v>
      </c>
      <c r="Q67" s="12">
        <v>2</v>
      </c>
      <c r="S67" s="12" t="s">
        <v>322</v>
      </c>
      <c r="T67" s="12" t="s">
        <v>509</v>
      </c>
      <c r="U67" s="12" t="s">
        <v>694</v>
      </c>
      <c r="V67" s="12">
        <v>2</v>
      </c>
    </row>
    <row r="68" spans="5:22" ht="12" customHeight="1" x14ac:dyDescent="0.2">
      <c r="E68" s="12" t="s">
        <v>339</v>
      </c>
      <c r="F68" s="12" t="s">
        <v>475</v>
      </c>
      <c r="G68" s="12" t="s">
        <v>711</v>
      </c>
      <c r="H68" s="12">
        <v>4</v>
      </c>
      <c r="J68" s="12" t="s">
        <v>339</v>
      </c>
      <c r="K68" s="12" t="s">
        <v>671</v>
      </c>
      <c r="L68" s="12" t="s">
        <v>704</v>
      </c>
      <c r="M68" s="12">
        <v>4</v>
      </c>
      <c r="O68" s="12" t="s">
        <v>339</v>
      </c>
      <c r="P68" s="12" t="s">
        <v>713</v>
      </c>
      <c r="Q68" s="12">
        <v>2</v>
      </c>
      <c r="S68" s="12" t="s">
        <v>339</v>
      </c>
      <c r="T68" s="12" t="s">
        <v>509</v>
      </c>
      <c r="U68" s="12" t="s">
        <v>698</v>
      </c>
      <c r="V68" s="12">
        <v>1</v>
      </c>
    </row>
    <row r="69" spans="5:22" ht="12" customHeight="1" x14ac:dyDescent="0.2">
      <c r="E69" s="12" t="s">
        <v>339</v>
      </c>
      <c r="F69" s="12" t="s">
        <v>475</v>
      </c>
      <c r="G69" s="12" t="s">
        <v>715</v>
      </c>
      <c r="H69" s="12">
        <v>4</v>
      </c>
      <c r="J69" s="12" t="s">
        <v>339</v>
      </c>
      <c r="K69" s="12" t="s">
        <v>671</v>
      </c>
      <c r="L69" s="12" t="s">
        <v>708</v>
      </c>
      <c r="M69" s="12">
        <v>2</v>
      </c>
      <c r="O69" s="12" t="s">
        <v>339</v>
      </c>
      <c r="P69" s="12" t="s">
        <v>717</v>
      </c>
      <c r="Q69" s="12">
        <v>2</v>
      </c>
      <c r="S69" s="12" t="s">
        <v>339</v>
      </c>
      <c r="T69" s="12" t="s">
        <v>509</v>
      </c>
      <c r="U69" s="12" t="s">
        <v>702</v>
      </c>
      <c r="V69" s="12">
        <v>1</v>
      </c>
    </row>
    <row r="70" spans="5:22" ht="12" customHeight="1" x14ac:dyDescent="0.2">
      <c r="E70" s="12" t="s">
        <v>339</v>
      </c>
      <c r="F70" s="12" t="s">
        <v>475</v>
      </c>
      <c r="G70" s="12" t="s">
        <v>719</v>
      </c>
      <c r="H70" s="12">
        <v>2</v>
      </c>
      <c r="J70" s="12" t="s">
        <v>339</v>
      </c>
      <c r="K70" s="12" t="s">
        <v>671</v>
      </c>
      <c r="L70" s="12" t="s">
        <v>712</v>
      </c>
      <c r="M70" s="12">
        <v>2</v>
      </c>
      <c r="O70" s="12" t="s">
        <v>339</v>
      </c>
      <c r="P70" s="12" t="s">
        <v>721</v>
      </c>
      <c r="Q70" s="12">
        <v>1</v>
      </c>
      <c r="S70" s="12" t="s">
        <v>339</v>
      </c>
      <c r="T70" s="12" t="s">
        <v>509</v>
      </c>
      <c r="U70" s="12" t="s">
        <v>706</v>
      </c>
      <c r="V70" s="12">
        <v>3</v>
      </c>
    </row>
    <row r="71" spans="5:22" ht="12" customHeight="1" x14ac:dyDescent="0.2">
      <c r="E71" s="12" t="s">
        <v>339</v>
      </c>
      <c r="F71" s="12" t="s">
        <v>475</v>
      </c>
      <c r="G71" s="12" t="s">
        <v>723</v>
      </c>
      <c r="H71" s="12">
        <v>2</v>
      </c>
      <c r="J71" s="12" t="s">
        <v>339</v>
      </c>
      <c r="K71" s="12" t="s">
        <v>671</v>
      </c>
      <c r="L71" s="12" t="s">
        <v>716</v>
      </c>
      <c r="M71" s="12">
        <v>4</v>
      </c>
      <c r="O71" s="12" t="s">
        <v>339</v>
      </c>
      <c r="P71" s="12" t="s">
        <v>726</v>
      </c>
      <c r="Q71" s="12">
        <v>1</v>
      </c>
      <c r="S71" s="12" t="s">
        <v>339</v>
      </c>
      <c r="T71" s="12" t="s">
        <v>509</v>
      </c>
      <c r="U71" s="12" t="s">
        <v>710</v>
      </c>
      <c r="V71" s="12">
        <v>2</v>
      </c>
    </row>
    <row r="72" spans="5:22" ht="12" customHeight="1" x14ac:dyDescent="0.2">
      <c r="E72" s="12" t="s">
        <v>339</v>
      </c>
      <c r="F72" s="12" t="s">
        <v>475</v>
      </c>
      <c r="G72" s="12" t="s">
        <v>728</v>
      </c>
      <c r="H72" s="12">
        <v>4</v>
      </c>
      <c r="J72" s="12" t="s">
        <v>339</v>
      </c>
      <c r="K72" s="12" t="s">
        <v>671</v>
      </c>
      <c r="L72" s="12" t="s">
        <v>720</v>
      </c>
      <c r="M72" s="12">
        <v>2</v>
      </c>
      <c r="O72" s="12" t="s">
        <v>339</v>
      </c>
      <c r="P72" s="12" t="s">
        <v>730</v>
      </c>
      <c r="Q72" s="12">
        <v>1</v>
      </c>
      <c r="S72" s="12" t="s">
        <v>339</v>
      </c>
      <c r="T72" s="12" t="s">
        <v>509</v>
      </c>
      <c r="U72" s="12" t="s">
        <v>714</v>
      </c>
      <c r="V72" s="12">
        <v>3</v>
      </c>
    </row>
    <row r="73" spans="5:22" ht="12" customHeight="1" x14ac:dyDescent="0.2">
      <c r="E73" s="12" t="s">
        <v>339</v>
      </c>
      <c r="F73" s="12" t="s">
        <v>475</v>
      </c>
      <c r="G73" s="12" t="s">
        <v>731</v>
      </c>
      <c r="H73" s="12">
        <v>5</v>
      </c>
      <c r="J73" s="12" t="s">
        <v>327</v>
      </c>
      <c r="K73" s="12" t="s">
        <v>724</v>
      </c>
      <c r="L73" s="12" t="s">
        <v>725</v>
      </c>
      <c r="M73" s="12">
        <v>3</v>
      </c>
      <c r="O73" s="13" t="s">
        <v>339</v>
      </c>
      <c r="P73" s="13" t="s">
        <v>733</v>
      </c>
      <c r="Q73" s="13">
        <v>1</v>
      </c>
      <c r="S73" s="12" t="s">
        <v>339</v>
      </c>
      <c r="T73" s="12" t="s">
        <v>509</v>
      </c>
      <c r="U73" s="12" t="s">
        <v>718</v>
      </c>
      <c r="V73" s="12">
        <v>3</v>
      </c>
    </row>
    <row r="74" spans="5:22" ht="12" customHeight="1" x14ac:dyDescent="0.2">
      <c r="E74" s="12" t="s">
        <v>339</v>
      </c>
      <c r="F74" s="12" t="s">
        <v>475</v>
      </c>
      <c r="G74" s="12" t="s">
        <v>735</v>
      </c>
      <c r="H74" s="12">
        <v>2</v>
      </c>
      <c r="J74" s="14" t="s">
        <v>433</v>
      </c>
      <c r="K74" s="12" t="s">
        <v>724</v>
      </c>
      <c r="L74" s="12" t="s">
        <v>729</v>
      </c>
      <c r="M74" s="12">
        <v>3</v>
      </c>
      <c r="O74" s="12" t="s">
        <v>339</v>
      </c>
      <c r="P74" s="12" t="s">
        <v>737</v>
      </c>
      <c r="Q74" s="12">
        <v>1</v>
      </c>
      <c r="S74" s="12" t="s">
        <v>339</v>
      </c>
      <c r="T74" s="12" t="s">
        <v>509</v>
      </c>
      <c r="U74" s="12" t="s">
        <v>722</v>
      </c>
      <c r="V74" s="12">
        <v>1</v>
      </c>
    </row>
    <row r="75" spans="5:22" ht="12" customHeight="1" x14ac:dyDescent="0.2">
      <c r="E75" s="12" t="s">
        <v>339</v>
      </c>
      <c r="F75" s="12" t="s">
        <v>475</v>
      </c>
      <c r="G75" s="12" t="s">
        <v>739</v>
      </c>
      <c r="H75" s="12">
        <v>5</v>
      </c>
      <c r="J75" s="12" t="s">
        <v>322</v>
      </c>
      <c r="K75" s="12" t="s">
        <v>724</v>
      </c>
      <c r="L75" s="12" t="s">
        <v>732</v>
      </c>
      <c r="M75" s="12">
        <v>3</v>
      </c>
      <c r="O75" s="12" t="s">
        <v>339</v>
      </c>
      <c r="P75" s="12" t="s">
        <v>741</v>
      </c>
      <c r="Q75" s="12">
        <v>1</v>
      </c>
      <c r="S75" s="12" t="s">
        <v>339</v>
      </c>
      <c r="T75" s="12" t="s">
        <v>509</v>
      </c>
      <c r="U75" s="12" t="s">
        <v>727</v>
      </c>
      <c r="V75" s="12">
        <v>3</v>
      </c>
    </row>
    <row r="76" spans="5:22" ht="12" customHeight="1" x14ac:dyDescent="0.2">
      <c r="E76" s="12" t="s">
        <v>339</v>
      </c>
      <c r="F76" s="12" t="s">
        <v>475</v>
      </c>
      <c r="G76" s="12" t="s">
        <v>743</v>
      </c>
      <c r="H76" s="12">
        <v>4</v>
      </c>
      <c r="J76" s="12" t="s">
        <v>322</v>
      </c>
      <c r="K76" s="12" t="s">
        <v>724</v>
      </c>
      <c r="L76" s="12" t="s">
        <v>736</v>
      </c>
      <c r="M76" s="12">
        <v>3</v>
      </c>
      <c r="O76" s="12" t="s">
        <v>339</v>
      </c>
      <c r="P76" s="12" t="s">
        <v>745</v>
      </c>
      <c r="Q76" s="12">
        <v>1</v>
      </c>
      <c r="S76" s="13" t="s">
        <v>339</v>
      </c>
      <c r="T76" s="13" t="s">
        <v>509</v>
      </c>
      <c r="U76" s="13" t="s">
        <v>734</v>
      </c>
      <c r="V76" s="13">
        <v>1</v>
      </c>
    </row>
    <row r="77" spans="5:22" ht="12" customHeight="1" x14ac:dyDescent="0.2">
      <c r="E77" s="12" t="s">
        <v>339</v>
      </c>
      <c r="F77" s="12" t="s">
        <v>475</v>
      </c>
      <c r="G77" s="12" t="s">
        <v>746</v>
      </c>
      <c r="H77" s="12">
        <v>2</v>
      </c>
      <c r="J77" s="12" t="s">
        <v>322</v>
      </c>
      <c r="K77" s="12" t="s">
        <v>724</v>
      </c>
      <c r="L77" s="12" t="s">
        <v>740</v>
      </c>
      <c r="M77" s="12">
        <v>3</v>
      </c>
      <c r="O77" s="12" t="s">
        <v>339</v>
      </c>
      <c r="P77" s="12" t="s">
        <v>748</v>
      </c>
      <c r="Q77" s="12">
        <v>1</v>
      </c>
      <c r="S77" s="12" t="s">
        <v>339</v>
      </c>
      <c r="T77" s="12" t="s">
        <v>509</v>
      </c>
      <c r="U77" s="12" t="s">
        <v>738</v>
      </c>
      <c r="V77" s="12">
        <v>2</v>
      </c>
    </row>
    <row r="78" spans="5:22" ht="12" customHeight="1" x14ac:dyDescent="0.2">
      <c r="E78" s="12" t="s">
        <v>339</v>
      </c>
      <c r="F78" s="12" t="s">
        <v>475</v>
      </c>
      <c r="G78" s="12" t="s">
        <v>749</v>
      </c>
      <c r="H78" s="12">
        <v>2</v>
      </c>
      <c r="J78" s="12" t="s">
        <v>322</v>
      </c>
      <c r="K78" s="12" t="s">
        <v>724</v>
      </c>
      <c r="L78" s="12" t="s">
        <v>744</v>
      </c>
      <c r="M78" s="12">
        <v>3</v>
      </c>
      <c r="O78" s="12" t="s">
        <v>339</v>
      </c>
      <c r="P78" s="12" t="s">
        <v>751</v>
      </c>
      <c r="Q78" s="12">
        <v>1</v>
      </c>
      <c r="S78" s="12" t="s">
        <v>339</v>
      </c>
      <c r="T78" s="12" t="s">
        <v>509</v>
      </c>
      <c r="U78" s="12" t="s">
        <v>742</v>
      </c>
      <c r="V78" s="12">
        <v>2</v>
      </c>
    </row>
    <row r="79" spans="5:22" ht="12" customHeight="1" x14ac:dyDescent="0.2">
      <c r="E79" s="12" t="s">
        <v>339</v>
      </c>
      <c r="F79" s="12" t="s">
        <v>475</v>
      </c>
      <c r="G79" s="12" t="s">
        <v>753</v>
      </c>
      <c r="H79" s="12">
        <v>4</v>
      </c>
      <c r="J79" s="12" t="s">
        <v>322</v>
      </c>
      <c r="K79" s="12" t="s">
        <v>724</v>
      </c>
      <c r="L79" s="12" t="s">
        <v>747</v>
      </c>
      <c r="M79" s="12">
        <v>3</v>
      </c>
      <c r="O79" s="12" t="s">
        <v>339</v>
      </c>
      <c r="P79" s="12" t="s">
        <v>755</v>
      </c>
      <c r="Q79" s="12">
        <v>1</v>
      </c>
      <c r="S79" s="13" t="s">
        <v>339</v>
      </c>
      <c r="T79" s="13" t="s">
        <v>509</v>
      </c>
      <c r="U79" s="13" t="s">
        <v>752</v>
      </c>
      <c r="V79" s="13">
        <v>1</v>
      </c>
    </row>
    <row r="80" spans="5:22" ht="12" customHeight="1" x14ac:dyDescent="0.2">
      <c r="E80" s="12" t="s">
        <v>339</v>
      </c>
      <c r="F80" s="12" t="s">
        <v>475</v>
      </c>
      <c r="G80" s="12" t="s">
        <v>757</v>
      </c>
      <c r="H80" s="12">
        <v>2</v>
      </c>
      <c r="J80" s="12" t="s">
        <v>322</v>
      </c>
      <c r="K80" s="12" t="s">
        <v>724</v>
      </c>
      <c r="L80" s="12" t="s">
        <v>750</v>
      </c>
      <c r="M80" s="12">
        <v>3</v>
      </c>
      <c r="O80" s="12" t="s">
        <v>339</v>
      </c>
      <c r="P80" s="12" t="s">
        <v>759</v>
      </c>
      <c r="Q80" s="12">
        <v>1</v>
      </c>
      <c r="S80" s="12" t="s">
        <v>555</v>
      </c>
      <c r="T80" s="12" t="s">
        <v>509</v>
      </c>
      <c r="U80" s="12" t="s">
        <v>756</v>
      </c>
      <c r="V80" s="12">
        <v>2</v>
      </c>
    </row>
    <row r="81" spans="5:22" ht="12" customHeight="1" x14ac:dyDescent="0.2">
      <c r="E81" s="12" t="s">
        <v>339</v>
      </c>
      <c r="F81" s="12" t="s">
        <v>475</v>
      </c>
      <c r="G81" s="12" t="s">
        <v>762</v>
      </c>
      <c r="H81" s="12">
        <v>2</v>
      </c>
      <c r="J81" s="12" t="s">
        <v>322</v>
      </c>
      <c r="K81" s="12" t="s">
        <v>724</v>
      </c>
      <c r="L81" s="12" t="s">
        <v>754</v>
      </c>
      <c r="M81" s="12">
        <v>3</v>
      </c>
      <c r="O81" s="13" t="s">
        <v>339</v>
      </c>
      <c r="P81" s="13" t="s">
        <v>764</v>
      </c>
      <c r="Q81" s="13">
        <v>1</v>
      </c>
      <c r="S81" s="12" t="s">
        <v>327</v>
      </c>
      <c r="T81" s="12" t="s">
        <v>760</v>
      </c>
      <c r="U81" s="12" t="s">
        <v>876</v>
      </c>
      <c r="V81" s="12">
        <v>2</v>
      </c>
    </row>
    <row r="82" spans="5:22" ht="12" customHeight="1" x14ac:dyDescent="0.2">
      <c r="E82" s="12" t="s">
        <v>339</v>
      </c>
      <c r="F82" s="12" t="s">
        <v>475</v>
      </c>
      <c r="G82" s="12" t="s">
        <v>766</v>
      </c>
      <c r="H82" s="12">
        <v>5</v>
      </c>
      <c r="J82" s="12" t="s">
        <v>339</v>
      </c>
      <c r="K82" s="12" t="s">
        <v>724</v>
      </c>
      <c r="L82" s="12" t="s">
        <v>758</v>
      </c>
      <c r="M82" s="12">
        <v>3</v>
      </c>
      <c r="O82" s="12" t="s">
        <v>339</v>
      </c>
      <c r="P82" s="12" t="s">
        <v>768</v>
      </c>
      <c r="Q82" s="12">
        <v>1</v>
      </c>
      <c r="S82" s="12" t="s">
        <v>327</v>
      </c>
      <c r="T82" s="12" t="s">
        <v>760</v>
      </c>
      <c r="U82" s="12" t="s">
        <v>877</v>
      </c>
      <c r="V82" s="12">
        <v>2</v>
      </c>
    </row>
    <row r="83" spans="5:22" ht="12" customHeight="1" x14ac:dyDescent="0.2">
      <c r="E83" s="12" t="s">
        <v>339</v>
      </c>
      <c r="F83" s="12" t="s">
        <v>475</v>
      </c>
      <c r="G83" s="12" t="s">
        <v>770</v>
      </c>
      <c r="H83" s="12">
        <v>2</v>
      </c>
      <c r="J83" s="12" t="s">
        <v>339</v>
      </c>
      <c r="K83" s="12" t="s">
        <v>724</v>
      </c>
      <c r="L83" s="12" t="s">
        <v>763</v>
      </c>
      <c r="M83" s="12">
        <v>3</v>
      </c>
      <c r="O83" s="13" t="s">
        <v>339</v>
      </c>
      <c r="P83" s="13" t="s">
        <v>772</v>
      </c>
      <c r="Q83" s="13">
        <v>1</v>
      </c>
      <c r="S83" s="12" t="s">
        <v>327</v>
      </c>
      <c r="T83" s="12" t="s">
        <v>760</v>
      </c>
      <c r="U83" s="12" t="s">
        <v>761</v>
      </c>
      <c r="V83" s="12">
        <v>2</v>
      </c>
    </row>
    <row r="84" spans="5:22" ht="12" customHeight="1" x14ac:dyDescent="0.2">
      <c r="E84" s="12" t="s">
        <v>339</v>
      </c>
      <c r="F84" s="12" t="s">
        <v>475</v>
      </c>
      <c r="G84" s="12" t="s">
        <v>774</v>
      </c>
      <c r="H84" s="12">
        <v>2</v>
      </c>
      <c r="J84" s="12" t="s">
        <v>339</v>
      </c>
      <c r="K84" s="12" t="s">
        <v>724</v>
      </c>
      <c r="L84" s="12" t="s">
        <v>767</v>
      </c>
      <c r="M84" s="12">
        <v>5</v>
      </c>
      <c r="O84" s="12" t="s">
        <v>339</v>
      </c>
      <c r="P84" s="12" t="s">
        <v>776</v>
      </c>
      <c r="Q84" s="12">
        <v>1</v>
      </c>
      <c r="S84" s="12" t="s">
        <v>327</v>
      </c>
      <c r="T84" s="12" t="s">
        <v>760</v>
      </c>
      <c r="U84" s="12" t="s">
        <v>765</v>
      </c>
      <c r="V84" s="12">
        <v>2</v>
      </c>
    </row>
    <row r="85" spans="5:22" ht="12" customHeight="1" x14ac:dyDescent="0.2">
      <c r="E85" s="12" t="s">
        <v>339</v>
      </c>
      <c r="F85" s="12" t="s">
        <v>475</v>
      </c>
      <c r="G85" s="12" t="s">
        <v>778</v>
      </c>
      <c r="H85" s="12">
        <v>3</v>
      </c>
      <c r="J85" s="12" t="s">
        <v>339</v>
      </c>
      <c r="K85" s="12" t="s">
        <v>724</v>
      </c>
      <c r="L85" s="12" t="s">
        <v>771</v>
      </c>
      <c r="M85" s="12">
        <v>3</v>
      </c>
      <c r="O85" s="12" t="s">
        <v>339</v>
      </c>
      <c r="P85" s="12" t="s">
        <v>780</v>
      </c>
      <c r="Q85" s="12">
        <v>1</v>
      </c>
      <c r="S85" s="12" t="s">
        <v>327</v>
      </c>
      <c r="T85" s="12" t="s">
        <v>760</v>
      </c>
      <c r="U85" s="12" t="s">
        <v>769</v>
      </c>
      <c r="V85" s="12">
        <v>2</v>
      </c>
    </row>
    <row r="86" spans="5:22" ht="12" customHeight="1" x14ac:dyDescent="0.2">
      <c r="E86" s="12" t="s">
        <v>339</v>
      </c>
      <c r="F86" s="12" t="s">
        <v>475</v>
      </c>
      <c r="G86" s="12" t="s">
        <v>782</v>
      </c>
      <c r="H86" s="12">
        <v>4</v>
      </c>
      <c r="J86" s="12" t="s">
        <v>339</v>
      </c>
      <c r="K86" s="12" t="s">
        <v>724</v>
      </c>
      <c r="L86" s="12" t="s">
        <v>775</v>
      </c>
      <c r="M86" s="12">
        <v>3</v>
      </c>
      <c r="O86" s="12" t="s">
        <v>339</v>
      </c>
      <c r="P86" s="12" t="s">
        <v>784</v>
      </c>
      <c r="Q86" s="12">
        <v>1</v>
      </c>
      <c r="S86" s="12" t="s">
        <v>320</v>
      </c>
      <c r="T86" s="12" t="s">
        <v>760</v>
      </c>
      <c r="U86" s="12" t="s">
        <v>773</v>
      </c>
      <c r="V86" s="12">
        <v>5</v>
      </c>
    </row>
    <row r="87" spans="5:22" ht="12" customHeight="1" x14ac:dyDescent="0.2">
      <c r="E87" s="12" t="s">
        <v>339</v>
      </c>
      <c r="F87" s="12" t="s">
        <v>475</v>
      </c>
      <c r="G87" s="12" t="s">
        <v>786</v>
      </c>
      <c r="H87" s="12">
        <v>5</v>
      </c>
      <c r="J87" s="12" t="s">
        <v>339</v>
      </c>
      <c r="K87" s="12" t="s">
        <v>724</v>
      </c>
      <c r="L87" s="12" t="s">
        <v>779</v>
      </c>
      <c r="M87" s="12">
        <v>3</v>
      </c>
      <c r="O87" s="12" t="s">
        <v>339</v>
      </c>
      <c r="P87" s="12" t="s">
        <v>788</v>
      </c>
      <c r="Q87" s="12">
        <v>1</v>
      </c>
      <c r="S87" s="12" t="s">
        <v>320</v>
      </c>
      <c r="T87" s="12" t="s">
        <v>760</v>
      </c>
      <c r="U87" s="12" t="s">
        <v>878</v>
      </c>
      <c r="V87" s="12">
        <v>5</v>
      </c>
    </row>
    <row r="88" spans="5:22" ht="12" customHeight="1" x14ac:dyDescent="0.2">
      <c r="E88" s="12" t="s">
        <v>339</v>
      </c>
      <c r="F88" s="12" t="s">
        <v>475</v>
      </c>
      <c r="G88" s="12" t="s">
        <v>790</v>
      </c>
      <c r="H88" s="12">
        <v>5</v>
      </c>
      <c r="J88" s="12" t="s">
        <v>339</v>
      </c>
      <c r="K88" s="12" t="s">
        <v>724</v>
      </c>
      <c r="L88" s="12" t="s">
        <v>783</v>
      </c>
      <c r="M88" s="12">
        <v>3</v>
      </c>
      <c r="O88" s="12" t="s">
        <v>339</v>
      </c>
      <c r="P88" s="12" t="s">
        <v>792</v>
      </c>
      <c r="Q88" s="12">
        <v>1</v>
      </c>
      <c r="S88" s="12" t="s">
        <v>320</v>
      </c>
      <c r="T88" s="12" t="s">
        <v>760</v>
      </c>
      <c r="U88" s="12" t="s">
        <v>777</v>
      </c>
      <c r="V88" s="12">
        <v>2</v>
      </c>
    </row>
    <row r="89" spans="5:22" ht="12" customHeight="1" x14ac:dyDescent="0.2">
      <c r="E89" s="12" t="s">
        <v>339</v>
      </c>
      <c r="F89" s="12" t="s">
        <v>475</v>
      </c>
      <c r="G89" s="12" t="s">
        <v>794</v>
      </c>
      <c r="H89" s="12">
        <v>2</v>
      </c>
      <c r="J89" s="12" t="s">
        <v>339</v>
      </c>
      <c r="K89" s="12" t="s">
        <v>724</v>
      </c>
      <c r="L89" s="12" t="s">
        <v>787</v>
      </c>
      <c r="M89" s="12">
        <v>3</v>
      </c>
      <c r="O89" s="12" t="s">
        <v>339</v>
      </c>
      <c r="P89" s="12" t="s">
        <v>797</v>
      </c>
      <c r="Q89" s="12">
        <v>1</v>
      </c>
      <c r="S89" s="12" t="s">
        <v>320</v>
      </c>
      <c r="T89" s="12" t="s">
        <v>760</v>
      </c>
      <c r="U89" s="12" t="s">
        <v>781</v>
      </c>
      <c r="V89" s="12">
        <v>2</v>
      </c>
    </row>
    <row r="90" spans="5:22" ht="12" customHeight="1" x14ac:dyDescent="0.2">
      <c r="E90" s="12" t="s">
        <v>339</v>
      </c>
      <c r="F90" s="12" t="s">
        <v>475</v>
      </c>
      <c r="G90" s="12" t="s">
        <v>799</v>
      </c>
      <c r="H90" s="12">
        <v>2</v>
      </c>
      <c r="J90" s="12" t="s">
        <v>339</v>
      </c>
      <c r="K90" s="12" t="s">
        <v>724</v>
      </c>
      <c r="L90" s="12" t="s">
        <v>791</v>
      </c>
      <c r="M90" s="12">
        <v>3</v>
      </c>
      <c r="O90" s="13" t="s">
        <v>339</v>
      </c>
      <c r="P90" s="13" t="s">
        <v>801</v>
      </c>
      <c r="Q90" s="13">
        <v>1</v>
      </c>
      <c r="S90" s="12" t="s">
        <v>320</v>
      </c>
      <c r="T90" s="12" t="s">
        <v>760</v>
      </c>
      <c r="U90" s="12" t="s">
        <v>785</v>
      </c>
      <c r="V90" s="12">
        <v>2</v>
      </c>
    </row>
    <row r="91" spans="5:22" ht="12" customHeight="1" x14ac:dyDescent="0.2">
      <c r="E91" s="12" t="s">
        <v>339</v>
      </c>
      <c r="F91" s="12" t="s">
        <v>475</v>
      </c>
      <c r="G91" s="12" t="s">
        <v>803</v>
      </c>
      <c r="H91" s="12">
        <v>2</v>
      </c>
      <c r="J91" s="12" t="s">
        <v>320</v>
      </c>
      <c r="K91" s="12" t="s">
        <v>795</v>
      </c>
      <c r="L91" s="12" t="s">
        <v>796</v>
      </c>
      <c r="M91" s="12">
        <v>1</v>
      </c>
      <c r="O91" s="13" t="s">
        <v>339</v>
      </c>
      <c r="P91" s="13" t="s">
        <v>805</v>
      </c>
      <c r="Q91" s="13">
        <v>1</v>
      </c>
      <c r="S91" s="12" t="s">
        <v>397</v>
      </c>
      <c r="T91" s="12" t="s">
        <v>760</v>
      </c>
      <c r="U91" s="12" t="s">
        <v>789</v>
      </c>
      <c r="V91" s="12">
        <v>2</v>
      </c>
    </row>
    <row r="92" spans="5:22" ht="12" customHeight="1" x14ac:dyDescent="0.2">
      <c r="E92" s="12" t="s">
        <v>339</v>
      </c>
      <c r="F92" s="12" t="s">
        <v>475</v>
      </c>
      <c r="G92" s="12" t="s">
        <v>807</v>
      </c>
      <c r="H92" s="12">
        <v>2</v>
      </c>
      <c r="J92" s="12" t="s">
        <v>322</v>
      </c>
      <c r="K92" s="12" t="s">
        <v>795</v>
      </c>
      <c r="L92" s="12" t="s">
        <v>800</v>
      </c>
      <c r="M92" s="12">
        <v>2</v>
      </c>
      <c r="O92" s="12" t="s">
        <v>339</v>
      </c>
      <c r="P92" s="12" t="s">
        <v>809</v>
      </c>
      <c r="Q92" s="12">
        <v>1</v>
      </c>
      <c r="S92" s="12" t="s">
        <v>397</v>
      </c>
      <c r="T92" s="12" t="s">
        <v>760</v>
      </c>
      <c r="U92" s="12" t="s">
        <v>793</v>
      </c>
      <c r="V92" s="12">
        <v>2</v>
      </c>
    </row>
    <row r="93" spans="5:22" ht="12" customHeight="1" x14ac:dyDescent="0.2">
      <c r="E93" s="12" t="s">
        <v>339</v>
      </c>
      <c r="F93" s="12" t="s">
        <v>475</v>
      </c>
      <c r="G93" s="12" t="s">
        <v>811</v>
      </c>
      <c r="H93" s="12">
        <v>2</v>
      </c>
      <c r="J93" s="12" t="s">
        <v>339</v>
      </c>
      <c r="K93" s="12" t="s">
        <v>795</v>
      </c>
      <c r="L93" s="12" t="s">
        <v>804</v>
      </c>
      <c r="M93" s="12">
        <v>2</v>
      </c>
      <c r="O93" s="12" t="s">
        <v>339</v>
      </c>
      <c r="P93" s="12" t="s">
        <v>813</v>
      </c>
      <c r="Q93" s="12">
        <v>4</v>
      </c>
      <c r="S93" s="12" t="s">
        <v>397</v>
      </c>
      <c r="T93" s="12" t="s">
        <v>760</v>
      </c>
      <c r="U93" s="12" t="s">
        <v>798</v>
      </c>
      <c r="V93" s="12">
        <v>2</v>
      </c>
    </row>
    <row r="94" spans="5:22" ht="12" customHeight="1" x14ac:dyDescent="0.2">
      <c r="E94" s="12" t="s">
        <v>339</v>
      </c>
      <c r="F94" s="12" t="s">
        <v>475</v>
      </c>
      <c r="G94" s="12" t="s">
        <v>815</v>
      </c>
      <c r="H94" s="12">
        <v>1</v>
      </c>
      <c r="J94" s="12" t="s">
        <v>339</v>
      </c>
      <c r="K94" s="12" t="s">
        <v>795</v>
      </c>
      <c r="L94" s="12" t="s">
        <v>808</v>
      </c>
      <c r="M94" s="12">
        <v>2</v>
      </c>
      <c r="O94" s="12" t="s">
        <v>339</v>
      </c>
      <c r="P94" s="12" t="s">
        <v>817</v>
      </c>
      <c r="Q94" s="12">
        <v>2</v>
      </c>
      <c r="S94" s="12" t="s">
        <v>397</v>
      </c>
      <c r="T94" s="12" t="s">
        <v>760</v>
      </c>
      <c r="U94" s="12" t="s">
        <v>879</v>
      </c>
      <c r="V94" s="12">
        <v>2</v>
      </c>
    </row>
    <row r="95" spans="5:22" ht="12" customHeight="1" x14ac:dyDescent="0.2">
      <c r="E95" s="12" t="s">
        <v>339</v>
      </c>
      <c r="F95" s="12" t="s">
        <v>475</v>
      </c>
      <c r="G95" s="12" t="s">
        <v>819</v>
      </c>
      <c r="H95" s="12">
        <v>2</v>
      </c>
      <c r="J95" s="12" t="s">
        <v>339</v>
      </c>
      <c r="K95" s="12" t="s">
        <v>795</v>
      </c>
      <c r="L95" s="12" t="s">
        <v>812</v>
      </c>
      <c r="M95" s="12">
        <v>2</v>
      </c>
      <c r="O95" s="12" t="s">
        <v>339</v>
      </c>
      <c r="P95" s="12" t="s">
        <v>821</v>
      </c>
      <c r="Q95" s="12">
        <v>2</v>
      </c>
      <c r="S95" s="12" t="s">
        <v>322</v>
      </c>
      <c r="T95" s="12" t="s">
        <v>760</v>
      </c>
      <c r="U95" s="12" t="s">
        <v>802</v>
      </c>
      <c r="V95" s="12">
        <v>2</v>
      </c>
    </row>
    <row r="96" spans="5:22" ht="12" customHeight="1" x14ac:dyDescent="0.2">
      <c r="E96" s="12" t="s">
        <v>339</v>
      </c>
      <c r="F96" s="12" t="s">
        <v>475</v>
      </c>
      <c r="G96" s="12" t="s">
        <v>823</v>
      </c>
      <c r="H96" s="12">
        <v>2</v>
      </c>
      <c r="J96" s="12" t="s">
        <v>339</v>
      </c>
      <c r="K96" s="12" t="s">
        <v>795</v>
      </c>
      <c r="L96" s="12" t="s">
        <v>816</v>
      </c>
      <c r="M96" s="12">
        <v>2</v>
      </c>
      <c r="O96" s="12" t="s">
        <v>339</v>
      </c>
      <c r="P96" s="12" t="s">
        <v>825</v>
      </c>
      <c r="Q96" s="12">
        <v>2</v>
      </c>
      <c r="S96" s="12" t="s">
        <v>322</v>
      </c>
      <c r="T96" s="12" t="s">
        <v>760</v>
      </c>
      <c r="U96" s="12" t="s">
        <v>806</v>
      </c>
      <c r="V96" s="12">
        <v>2</v>
      </c>
    </row>
    <row r="97" spans="5:22" ht="12" customHeight="1" x14ac:dyDescent="0.2">
      <c r="E97" s="12" t="s">
        <v>339</v>
      </c>
      <c r="F97" s="12" t="s">
        <v>475</v>
      </c>
      <c r="G97" s="12" t="s">
        <v>827</v>
      </c>
      <c r="H97" s="12">
        <v>2</v>
      </c>
      <c r="J97" s="12" t="s">
        <v>339</v>
      </c>
      <c r="K97" s="12" t="s">
        <v>795</v>
      </c>
      <c r="L97" s="12" t="s">
        <v>820</v>
      </c>
      <c r="M97" s="12">
        <v>2</v>
      </c>
      <c r="O97" s="12" t="s">
        <v>339</v>
      </c>
      <c r="P97" s="12" t="s">
        <v>829</v>
      </c>
      <c r="Q97" s="12">
        <v>2</v>
      </c>
      <c r="S97" s="12" t="s">
        <v>322</v>
      </c>
      <c r="T97" s="12" t="s">
        <v>760</v>
      </c>
      <c r="U97" s="12" t="s">
        <v>810</v>
      </c>
      <c r="V97" s="12">
        <v>2</v>
      </c>
    </row>
    <row r="98" spans="5:22" ht="12" customHeight="1" x14ac:dyDescent="0.2">
      <c r="E98" s="12" t="s">
        <v>339</v>
      </c>
      <c r="F98" s="12" t="s">
        <v>475</v>
      </c>
      <c r="G98" s="12" t="s">
        <v>831</v>
      </c>
      <c r="H98" s="12">
        <v>4</v>
      </c>
      <c r="J98" s="12" t="s">
        <v>339</v>
      </c>
      <c r="K98" s="12" t="s">
        <v>795</v>
      </c>
      <c r="L98" s="12" t="s">
        <v>824</v>
      </c>
      <c r="M98" s="12">
        <v>2</v>
      </c>
      <c r="O98" s="12" t="s">
        <v>339</v>
      </c>
      <c r="P98" s="12" t="s">
        <v>833</v>
      </c>
      <c r="Q98" s="12">
        <v>2</v>
      </c>
      <c r="S98" s="12" t="s">
        <v>322</v>
      </c>
      <c r="T98" s="12" t="s">
        <v>760</v>
      </c>
      <c r="U98" s="12" t="s">
        <v>814</v>
      </c>
      <c r="V98" s="12">
        <v>2</v>
      </c>
    </row>
    <row r="99" spans="5:22" ht="12" customHeight="1" x14ac:dyDescent="0.2">
      <c r="E99" s="12" t="s">
        <v>339</v>
      </c>
      <c r="F99" s="12" t="s">
        <v>475</v>
      </c>
      <c r="G99" s="12" t="s">
        <v>835</v>
      </c>
      <c r="H99" s="12">
        <v>2</v>
      </c>
      <c r="J99" s="12" t="s">
        <v>339</v>
      </c>
      <c r="K99" s="12" t="s">
        <v>795</v>
      </c>
      <c r="L99" s="12" t="s">
        <v>828</v>
      </c>
      <c r="M99" s="12">
        <v>2</v>
      </c>
      <c r="O99" s="12" t="s">
        <v>339</v>
      </c>
      <c r="P99" s="12" t="s">
        <v>837</v>
      </c>
      <c r="Q99" s="12">
        <v>2</v>
      </c>
      <c r="S99" s="12" t="s">
        <v>322</v>
      </c>
      <c r="T99" s="12" t="s">
        <v>760</v>
      </c>
      <c r="U99" s="12" t="s">
        <v>818</v>
      </c>
      <c r="V99" s="12">
        <v>2</v>
      </c>
    </row>
    <row r="100" spans="5:22" ht="12" customHeight="1" x14ac:dyDescent="0.2">
      <c r="J100" s="12" t="s">
        <v>339</v>
      </c>
      <c r="K100" s="12" t="s">
        <v>795</v>
      </c>
      <c r="L100" s="12" t="s">
        <v>832</v>
      </c>
      <c r="M100" s="12">
        <v>2</v>
      </c>
      <c r="O100" s="12" t="s">
        <v>339</v>
      </c>
      <c r="P100" s="12" t="s">
        <v>840</v>
      </c>
      <c r="Q100" s="12">
        <v>2</v>
      </c>
      <c r="S100" s="12" t="s">
        <v>322</v>
      </c>
      <c r="T100" s="12" t="s">
        <v>760</v>
      </c>
      <c r="U100" s="12" t="s">
        <v>822</v>
      </c>
      <c r="V100" s="12">
        <v>1</v>
      </c>
    </row>
    <row r="101" spans="5:22" ht="12" customHeight="1" x14ac:dyDescent="0.2">
      <c r="J101" s="12" t="s">
        <v>339</v>
      </c>
      <c r="K101" s="12" t="s">
        <v>795</v>
      </c>
      <c r="L101" s="12" t="s">
        <v>836</v>
      </c>
      <c r="M101" s="12">
        <v>4</v>
      </c>
      <c r="O101" s="12" t="s">
        <v>339</v>
      </c>
      <c r="P101" s="12" t="s">
        <v>843</v>
      </c>
      <c r="Q101" s="12">
        <v>2</v>
      </c>
      <c r="S101" s="12" t="s">
        <v>322</v>
      </c>
      <c r="T101" s="12" t="s">
        <v>760</v>
      </c>
      <c r="U101" s="12" t="s">
        <v>826</v>
      </c>
      <c r="V101" s="12">
        <v>2</v>
      </c>
    </row>
    <row r="102" spans="5:22" ht="12" customHeight="1" x14ac:dyDescent="0.2">
      <c r="J102" s="12" t="s">
        <v>339</v>
      </c>
      <c r="K102" s="12" t="s">
        <v>795</v>
      </c>
      <c r="L102" s="12" t="s">
        <v>839</v>
      </c>
      <c r="M102" s="12">
        <v>2</v>
      </c>
      <c r="O102" s="12" t="s">
        <v>339</v>
      </c>
      <c r="P102" s="12" t="s">
        <v>846</v>
      </c>
      <c r="Q102" s="12">
        <v>2</v>
      </c>
      <c r="S102" s="12" t="s">
        <v>322</v>
      </c>
      <c r="T102" s="12" t="s">
        <v>760</v>
      </c>
      <c r="U102" s="12" t="s">
        <v>830</v>
      </c>
      <c r="V102" s="12">
        <v>2</v>
      </c>
    </row>
    <row r="103" spans="5:22" ht="12" customHeight="1" x14ac:dyDescent="0.2">
      <c r="J103" s="12" t="s">
        <v>339</v>
      </c>
      <c r="K103" s="12" t="s">
        <v>795</v>
      </c>
      <c r="L103" s="12" t="s">
        <v>842</v>
      </c>
      <c r="M103" s="12">
        <v>2</v>
      </c>
      <c r="S103" s="12" t="s">
        <v>322</v>
      </c>
      <c r="T103" s="12" t="s">
        <v>760</v>
      </c>
      <c r="U103" s="12" t="s">
        <v>834</v>
      </c>
      <c r="V103" s="12">
        <v>2</v>
      </c>
    </row>
    <row r="104" spans="5:22" ht="12" customHeight="1" x14ac:dyDescent="0.2">
      <c r="J104" s="12" t="s">
        <v>339</v>
      </c>
      <c r="K104" s="12" t="s">
        <v>795</v>
      </c>
      <c r="L104" s="12" t="s">
        <v>845</v>
      </c>
      <c r="M104" s="12">
        <v>2</v>
      </c>
      <c r="S104" s="12" t="s">
        <v>322</v>
      </c>
      <c r="T104" s="12" t="s">
        <v>760</v>
      </c>
      <c r="U104" s="12" t="s">
        <v>880</v>
      </c>
      <c r="V104" s="12">
        <v>1</v>
      </c>
    </row>
    <row r="105" spans="5:22" ht="12" customHeight="1" x14ac:dyDescent="0.2">
      <c r="J105" s="12" t="s">
        <v>339</v>
      </c>
      <c r="K105" s="12" t="s">
        <v>795</v>
      </c>
      <c r="L105" s="12" t="s">
        <v>848</v>
      </c>
      <c r="M105" s="12">
        <v>2</v>
      </c>
      <c r="S105" s="12" t="s">
        <v>339</v>
      </c>
      <c r="T105" s="12" t="s">
        <v>760</v>
      </c>
      <c r="U105" s="12" t="s">
        <v>838</v>
      </c>
      <c r="V105" s="12">
        <v>2</v>
      </c>
    </row>
    <row r="106" spans="5:22" ht="12" customHeight="1" x14ac:dyDescent="0.2">
      <c r="J106" s="12" t="s">
        <v>339</v>
      </c>
      <c r="K106" s="12" t="s">
        <v>795</v>
      </c>
      <c r="L106" s="12" t="s">
        <v>850</v>
      </c>
      <c r="M106" s="12">
        <v>2</v>
      </c>
      <c r="S106" s="12" t="s">
        <v>339</v>
      </c>
      <c r="T106" s="12" t="s">
        <v>760</v>
      </c>
      <c r="U106" s="12" t="s">
        <v>841</v>
      </c>
      <c r="V106" s="12">
        <v>2</v>
      </c>
    </row>
    <row r="107" spans="5:22" ht="12" customHeight="1" x14ac:dyDescent="0.2">
      <c r="J107" s="12" t="s">
        <v>339</v>
      </c>
      <c r="K107" s="12" t="s">
        <v>795</v>
      </c>
      <c r="L107" s="12" t="s">
        <v>852</v>
      </c>
      <c r="M107" s="12">
        <v>2</v>
      </c>
      <c r="S107" s="12" t="s">
        <v>339</v>
      </c>
      <c r="T107" s="12" t="s">
        <v>760</v>
      </c>
      <c r="U107" s="12" t="s">
        <v>844</v>
      </c>
      <c r="V107" s="12">
        <v>2</v>
      </c>
    </row>
    <row r="108" spans="5:22" ht="12" customHeight="1" x14ac:dyDescent="0.2">
      <c r="J108" s="12" t="s">
        <v>339</v>
      </c>
      <c r="K108" s="12" t="s">
        <v>795</v>
      </c>
      <c r="L108" s="12" t="s">
        <v>854</v>
      </c>
      <c r="M108" s="12">
        <v>2</v>
      </c>
      <c r="S108" s="12" t="s">
        <v>339</v>
      </c>
      <c r="T108" s="12" t="s">
        <v>760</v>
      </c>
      <c r="U108" s="12" t="s">
        <v>847</v>
      </c>
      <c r="V108" s="12">
        <v>5</v>
      </c>
    </row>
    <row r="109" spans="5:22" ht="12" customHeight="1" x14ac:dyDescent="0.2">
      <c r="J109" s="12" t="s">
        <v>339</v>
      </c>
      <c r="K109" s="12" t="s">
        <v>795</v>
      </c>
      <c r="L109" s="12" t="s">
        <v>856</v>
      </c>
      <c r="M109" s="12">
        <v>2</v>
      </c>
      <c r="S109" s="12" t="s">
        <v>339</v>
      </c>
      <c r="T109" s="12" t="s">
        <v>760</v>
      </c>
      <c r="U109" s="12" t="s">
        <v>849</v>
      </c>
      <c r="V109" s="12">
        <v>2</v>
      </c>
    </row>
    <row r="110" spans="5:22" ht="12" customHeight="1" x14ac:dyDescent="0.2">
      <c r="J110" s="12" t="s">
        <v>339</v>
      </c>
      <c r="K110" s="12" t="s">
        <v>795</v>
      </c>
      <c r="L110" s="12" t="s">
        <v>857</v>
      </c>
      <c r="M110" s="12">
        <v>1</v>
      </c>
      <c r="S110" s="12" t="s">
        <v>339</v>
      </c>
      <c r="T110" s="12" t="s">
        <v>760</v>
      </c>
      <c r="U110" s="12" t="s">
        <v>851</v>
      </c>
      <c r="V110" s="12">
        <v>2</v>
      </c>
    </row>
    <row r="111" spans="5:22" ht="12" customHeight="1" x14ac:dyDescent="0.2">
      <c r="J111" s="12" t="s">
        <v>339</v>
      </c>
      <c r="K111" s="12" t="s">
        <v>943</v>
      </c>
      <c r="L111" s="12" t="s">
        <v>944</v>
      </c>
      <c r="M111" s="12">
        <v>5</v>
      </c>
      <c r="S111" s="12" t="s">
        <v>339</v>
      </c>
      <c r="T111" s="12" t="s">
        <v>760</v>
      </c>
      <c r="U111" s="12" t="s">
        <v>853</v>
      </c>
      <c r="V111" s="12">
        <v>2</v>
      </c>
    </row>
    <row r="112" spans="5:22" ht="12" customHeight="1" x14ac:dyDescent="0.2">
      <c r="J112" s="12" t="s">
        <v>339</v>
      </c>
      <c r="K112" s="12" t="s">
        <v>943</v>
      </c>
      <c r="L112" s="12" t="s">
        <v>945</v>
      </c>
      <c r="M112" s="12">
        <v>5</v>
      </c>
      <c r="S112" s="12" t="s">
        <v>339</v>
      </c>
      <c r="T112" s="12" t="s">
        <v>760</v>
      </c>
      <c r="U112" s="12" t="s">
        <v>855</v>
      </c>
      <c r="V112" s="12">
        <v>2</v>
      </c>
    </row>
    <row r="113" spans="10:22" ht="12" customHeight="1" x14ac:dyDescent="0.2">
      <c r="J113" s="12" t="s">
        <v>339</v>
      </c>
      <c r="K113" s="12" t="s">
        <v>943</v>
      </c>
      <c r="L113" s="12" t="s">
        <v>946</v>
      </c>
      <c r="M113" s="12">
        <v>5</v>
      </c>
      <c r="S113" s="12" t="s">
        <v>339</v>
      </c>
      <c r="T113" s="12" t="s">
        <v>760</v>
      </c>
      <c r="U113" s="12" t="s">
        <v>858</v>
      </c>
      <c r="V113" s="12">
        <v>2</v>
      </c>
    </row>
    <row r="114" spans="10:22" ht="12" customHeight="1" x14ac:dyDescent="0.2">
      <c r="S114" s="12" t="s">
        <v>339</v>
      </c>
      <c r="T114" s="12" t="s">
        <v>760</v>
      </c>
      <c r="U114" s="12" t="s">
        <v>859</v>
      </c>
      <c r="V114" s="12">
        <v>5</v>
      </c>
    </row>
    <row r="115" spans="10:22" ht="12" customHeight="1" x14ac:dyDescent="0.2">
      <c r="S115" s="12" t="s">
        <v>339</v>
      </c>
      <c r="T115" s="12" t="s">
        <v>760</v>
      </c>
      <c r="U115" s="12" t="s">
        <v>860</v>
      </c>
      <c r="V115" s="12">
        <v>1</v>
      </c>
    </row>
    <row r="116" spans="10:22" ht="12" customHeight="1" x14ac:dyDescent="0.2">
      <c r="S116" s="12" t="s">
        <v>339</v>
      </c>
      <c r="T116" s="12" t="s">
        <v>760</v>
      </c>
      <c r="U116" s="12" t="s">
        <v>861</v>
      </c>
      <c r="V116" s="12">
        <v>2</v>
      </c>
    </row>
    <row r="117" spans="10:22" ht="12" customHeight="1" x14ac:dyDescent="0.2">
      <c r="S117" s="12" t="s">
        <v>339</v>
      </c>
      <c r="T117" s="12" t="s">
        <v>760</v>
      </c>
      <c r="U117" s="12" t="s">
        <v>862</v>
      </c>
      <c r="V117" s="12">
        <v>2</v>
      </c>
    </row>
    <row r="118" spans="10:22" ht="12" customHeight="1" x14ac:dyDescent="0.2">
      <c r="S118" s="12" t="s">
        <v>339</v>
      </c>
      <c r="T118" s="12" t="s">
        <v>760</v>
      </c>
      <c r="U118" s="12" t="s">
        <v>863</v>
      </c>
      <c r="V118" s="12">
        <v>5</v>
      </c>
    </row>
    <row r="119" spans="10:22" ht="12" customHeight="1" x14ac:dyDescent="0.2">
      <c r="S119" s="12" t="s">
        <v>339</v>
      </c>
      <c r="T119" s="12" t="s">
        <v>760</v>
      </c>
      <c r="U119" s="12" t="s">
        <v>864</v>
      </c>
      <c r="V119" s="12">
        <v>2</v>
      </c>
    </row>
    <row r="120" spans="10:22" ht="12" customHeight="1" x14ac:dyDescent="0.2">
      <c r="S120" s="12" t="s">
        <v>339</v>
      </c>
      <c r="T120" s="12" t="s">
        <v>760</v>
      </c>
      <c r="U120" s="12" t="s">
        <v>865</v>
      </c>
      <c r="V120" s="12">
        <v>5</v>
      </c>
    </row>
    <row r="121" spans="10:22" ht="12" customHeight="1" x14ac:dyDescent="0.2">
      <c r="S121" s="12" t="s">
        <v>339</v>
      </c>
      <c r="T121" s="12" t="s">
        <v>760</v>
      </c>
      <c r="U121" s="12" t="s">
        <v>866</v>
      </c>
      <c r="V121" s="12">
        <v>2</v>
      </c>
    </row>
    <row r="122" spans="10:22" ht="12" customHeight="1" x14ac:dyDescent="0.2">
      <c r="S122" s="12" t="s">
        <v>339</v>
      </c>
      <c r="T122" s="12" t="s">
        <v>760</v>
      </c>
      <c r="U122" s="12" t="s">
        <v>867</v>
      </c>
      <c r="V122" s="12">
        <v>2</v>
      </c>
    </row>
    <row r="123" spans="10:22" ht="12" customHeight="1" x14ac:dyDescent="0.2">
      <c r="S123" s="12" t="s">
        <v>339</v>
      </c>
      <c r="T123" s="12" t="s">
        <v>760</v>
      </c>
      <c r="U123" s="12" t="s">
        <v>868</v>
      </c>
      <c r="V123" s="12">
        <v>5</v>
      </c>
    </row>
    <row r="124" spans="10:22" ht="12" customHeight="1" x14ac:dyDescent="0.2">
      <c r="S124" s="12" t="s">
        <v>339</v>
      </c>
      <c r="T124" s="12" t="s">
        <v>760</v>
      </c>
      <c r="U124" s="12" t="s">
        <v>869</v>
      </c>
      <c r="V124" s="12">
        <v>3</v>
      </c>
    </row>
    <row r="175" spans="14:14" ht="12" customHeight="1" x14ac:dyDescent="0.2">
      <c r="N175" s="11"/>
    </row>
  </sheetData>
  <sortState xmlns:xlrd2="http://schemas.microsoft.com/office/spreadsheetml/2017/richdata2" ref="Y20:Z36">
    <sortCondition ref="Y19:Y36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3E6D7-F03F-44F9-9B68-833DE7D03F70}">
  <dimension ref="A1:M62"/>
  <sheetViews>
    <sheetView workbookViewId="0">
      <selection activeCell="A36" sqref="A36"/>
    </sheetView>
  </sheetViews>
  <sheetFormatPr baseColWidth="10" defaultRowHeight="12.75" customHeight="1" x14ac:dyDescent="0.25"/>
  <cols>
    <col min="1" max="1" width="11" style="24" customWidth="1"/>
    <col min="2" max="2" width="22" style="22" bestFit="1" customWidth="1"/>
    <col min="3" max="3" width="23.42578125" style="22" bestFit="1" customWidth="1"/>
    <col min="4" max="4" width="22.5703125" style="22" bestFit="1" customWidth="1"/>
    <col min="5" max="5" width="26" style="22" bestFit="1" customWidth="1"/>
    <col min="6" max="6" width="24.140625" style="22" bestFit="1" customWidth="1"/>
    <col min="7" max="7" width="29.5703125" style="19" customWidth="1"/>
    <col min="8" max="8" width="15.7109375" style="19" customWidth="1"/>
    <col min="9" max="258" width="11.42578125" style="19"/>
    <col min="259" max="263" width="18.7109375" style="19" customWidth="1"/>
    <col min="264" max="514" width="11.42578125" style="19"/>
    <col min="515" max="519" width="18.7109375" style="19" customWidth="1"/>
    <col min="520" max="770" width="11.42578125" style="19"/>
    <col min="771" max="775" width="18.7109375" style="19" customWidth="1"/>
    <col min="776" max="1026" width="11.42578125" style="19"/>
    <col min="1027" max="1031" width="18.7109375" style="19" customWidth="1"/>
    <col min="1032" max="1282" width="11.42578125" style="19"/>
    <col min="1283" max="1287" width="18.7109375" style="19" customWidth="1"/>
    <col min="1288" max="1538" width="11.42578125" style="19"/>
    <col min="1539" max="1543" width="18.7109375" style="19" customWidth="1"/>
    <col min="1544" max="1794" width="11.42578125" style="19"/>
    <col min="1795" max="1799" width="18.7109375" style="19" customWidth="1"/>
    <col min="1800" max="2050" width="11.42578125" style="19"/>
    <col min="2051" max="2055" width="18.7109375" style="19" customWidth="1"/>
    <col min="2056" max="2306" width="11.42578125" style="19"/>
    <col min="2307" max="2311" width="18.7109375" style="19" customWidth="1"/>
    <col min="2312" max="2562" width="11.42578125" style="19"/>
    <col min="2563" max="2567" width="18.7109375" style="19" customWidth="1"/>
    <col min="2568" max="2818" width="11.42578125" style="19"/>
    <col min="2819" max="2823" width="18.7109375" style="19" customWidth="1"/>
    <col min="2824" max="3074" width="11.42578125" style="19"/>
    <col min="3075" max="3079" width="18.7109375" style="19" customWidth="1"/>
    <col min="3080" max="3330" width="11.42578125" style="19"/>
    <col min="3331" max="3335" width="18.7109375" style="19" customWidth="1"/>
    <col min="3336" max="3586" width="11.42578125" style="19"/>
    <col min="3587" max="3591" width="18.7109375" style="19" customWidth="1"/>
    <col min="3592" max="3842" width="11.42578125" style="19"/>
    <col min="3843" max="3847" width="18.7109375" style="19" customWidth="1"/>
    <col min="3848" max="4098" width="11.42578125" style="19"/>
    <col min="4099" max="4103" width="18.7109375" style="19" customWidth="1"/>
    <col min="4104" max="4354" width="11.42578125" style="19"/>
    <col min="4355" max="4359" width="18.7109375" style="19" customWidth="1"/>
    <col min="4360" max="4610" width="11.42578125" style="19"/>
    <col min="4611" max="4615" width="18.7109375" style="19" customWidth="1"/>
    <col min="4616" max="4866" width="11.42578125" style="19"/>
    <col min="4867" max="4871" width="18.7109375" style="19" customWidth="1"/>
    <col min="4872" max="5122" width="11.42578125" style="19"/>
    <col min="5123" max="5127" width="18.7109375" style="19" customWidth="1"/>
    <col min="5128" max="5378" width="11.42578125" style="19"/>
    <col min="5379" max="5383" width="18.7109375" style="19" customWidth="1"/>
    <col min="5384" max="5634" width="11.42578125" style="19"/>
    <col min="5635" max="5639" width="18.7109375" style="19" customWidth="1"/>
    <col min="5640" max="5890" width="11.42578125" style="19"/>
    <col min="5891" max="5895" width="18.7109375" style="19" customWidth="1"/>
    <col min="5896" max="6146" width="11.42578125" style="19"/>
    <col min="6147" max="6151" width="18.7109375" style="19" customWidth="1"/>
    <col min="6152" max="6402" width="11.42578125" style="19"/>
    <col min="6403" max="6407" width="18.7109375" style="19" customWidth="1"/>
    <col min="6408" max="6658" width="11.42578125" style="19"/>
    <col min="6659" max="6663" width="18.7109375" style="19" customWidth="1"/>
    <col min="6664" max="6914" width="11.42578125" style="19"/>
    <col min="6915" max="6919" width="18.7109375" style="19" customWidth="1"/>
    <col min="6920" max="7170" width="11.42578125" style="19"/>
    <col min="7171" max="7175" width="18.7109375" style="19" customWidth="1"/>
    <col min="7176" max="7426" width="11.42578125" style="19"/>
    <col min="7427" max="7431" width="18.7109375" style="19" customWidth="1"/>
    <col min="7432" max="7682" width="11.42578125" style="19"/>
    <col min="7683" max="7687" width="18.7109375" style="19" customWidth="1"/>
    <col min="7688" max="7938" width="11.42578125" style="19"/>
    <col min="7939" max="7943" width="18.7109375" style="19" customWidth="1"/>
    <col min="7944" max="8194" width="11.42578125" style="19"/>
    <col min="8195" max="8199" width="18.7109375" style="19" customWidth="1"/>
    <col min="8200" max="8450" width="11.42578125" style="19"/>
    <col min="8451" max="8455" width="18.7109375" style="19" customWidth="1"/>
    <col min="8456" max="8706" width="11.42578125" style="19"/>
    <col min="8707" max="8711" width="18.7109375" style="19" customWidth="1"/>
    <col min="8712" max="8962" width="11.42578125" style="19"/>
    <col min="8963" max="8967" width="18.7109375" style="19" customWidth="1"/>
    <col min="8968" max="9218" width="11.42578125" style="19"/>
    <col min="9219" max="9223" width="18.7109375" style="19" customWidth="1"/>
    <col min="9224" max="9474" width="11.42578125" style="19"/>
    <col min="9475" max="9479" width="18.7109375" style="19" customWidth="1"/>
    <col min="9480" max="9730" width="11.42578125" style="19"/>
    <col min="9731" max="9735" width="18.7109375" style="19" customWidth="1"/>
    <col min="9736" max="9986" width="11.42578125" style="19"/>
    <col min="9987" max="9991" width="18.7109375" style="19" customWidth="1"/>
    <col min="9992" max="10242" width="11.42578125" style="19"/>
    <col min="10243" max="10247" width="18.7109375" style="19" customWidth="1"/>
    <col min="10248" max="10498" width="11.42578125" style="19"/>
    <col min="10499" max="10503" width="18.7109375" style="19" customWidth="1"/>
    <col min="10504" max="10754" width="11.42578125" style="19"/>
    <col min="10755" max="10759" width="18.7109375" style="19" customWidth="1"/>
    <col min="10760" max="11010" width="11.42578125" style="19"/>
    <col min="11011" max="11015" width="18.7109375" style="19" customWidth="1"/>
    <col min="11016" max="11266" width="11.42578125" style="19"/>
    <col min="11267" max="11271" width="18.7109375" style="19" customWidth="1"/>
    <col min="11272" max="11522" width="11.42578125" style="19"/>
    <col min="11523" max="11527" width="18.7109375" style="19" customWidth="1"/>
    <col min="11528" max="11778" width="11.42578125" style="19"/>
    <col min="11779" max="11783" width="18.7109375" style="19" customWidth="1"/>
    <col min="11784" max="12034" width="11.42578125" style="19"/>
    <col min="12035" max="12039" width="18.7109375" style="19" customWidth="1"/>
    <col min="12040" max="12290" width="11.42578125" style="19"/>
    <col min="12291" max="12295" width="18.7109375" style="19" customWidth="1"/>
    <col min="12296" max="12546" width="11.42578125" style="19"/>
    <col min="12547" max="12551" width="18.7109375" style="19" customWidth="1"/>
    <col min="12552" max="12802" width="11.42578125" style="19"/>
    <col min="12803" max="12807" width="18.7109375" style="19" customWidth="1"/>
    <col min="12808" max="13058" width="11.42578125" style="19"/>
    <col min="13059" max="13063" width="18.7109375" style="19" customWidth="1"/>
    <col min="13064" max="13314" width="11.42578125" style="19"/>
    <col min="13315" max="13319" width="18.7109375" style="19" customWidth="1"/>
    <col min="13320" max="13570" width="11.42578125" style="19"/>
    <col min="13571" max="13575" width="18.7109375" style="19" customWidth="1"/>
    <col min="13576" max="13826" width="11.42578125" style="19"/>
    <col min="13827" max="13831" width="18.7109375" style="19" customWidth="1"/>
    <col min="13832" max="14082" width="11.42578125" style="19"/>
    <col min="14083" max="14087" width="18.7109375" style="19" customWidth="1"/>
    <col min="14088" max="14338" width="11.42578125" style="19"/>
    <col min="14339" max="14343" width="18.7109375" style="19" customWidth="1"/>
    <col min="14344" max="14594" width="11.42578125" style="19"/>
    <col min="14595" max="14599" width="18.7109375" style="19" customWidth="1"/>
    <col min="14600" max="14850" width="11.42578125" style="19"/>
    <col min="14851" max="14855" width="18.7109375" style="19" customWidth="1"/>
    <col min="14856" max="15106" width="11.42578125" style="19"/>
    <col min="15107" max="15111" width="18.7109375" style="19" customWidth="1"/>
    <col min="15112" max="15362" width="11.42578125" style="19"/>
    <col min="15363" max="15367" width="18.7109375" style="19" customWidth="1"/>
    <col min="15368" max="15618" width="11.42578125" style="19"/>
    <col min="15619" max="15623" width="18.7109375" style="19" customWidth="1"/>
    <col min="15624" max="15874" width="11.42578125" style="19"/>
    <col min="15875" max="15879" width="18.7109375" style="19" customWidth="1"/>
    <col min="15880" max="16130" width="11.42578125" style="19"/>
    <col min="16131" max="16135" width="18.7109375" style="19" customWidth="1"/>
    <col min="16136" max="16384" width="11.42578125" style="19"/>
  </cols>
  <sheetData>
    <row r="1" spans="1:9" s="20" customFormat="1" ht="12.75" customHeight="1" x14ac:dyDescent="0.25">
      <c r="A1" s="24"/>
      <c r="B1" s="22"/>
      <c r="C1" s="22"/>
      <c r="D1" s="22"/>
      <c r="E1" s="22"/>
      <c r="F1" s="22"/>
      <c r="H1" s="23" t="s">
        <v>41</v>
      </c>
      <c r="I1" s="24">
        <v>31</v>
      </c>
    </row>
    <row r="2" spans="1:9" ht="21" x14ac:dyDescent="0.35">
      <c r="A2" s="31" t="s">
        <v>890</v>
      </c>
    </row>
    <row r="3" spans="1:9" ht="15.75" x14ac:dyDescent="0.25">
      <c r="B3" s="30" t="s">
        <v>891</v>
      </c>
      <c r="C3" s="30" t="s">
        <v>892</v>
      </c>
      <c r="D3" s="30" t="s">
        <v>893</v>
      </c>
      <c r="E3" s="30" t="s">
        <v>894</v>
      </c>
      <c r="F3" s="30" t="s">
        <v>895</v>
      </c>
      <c r="H3" s="19" t="s">
        <v>42</v>
      </c>
    </row>
    <row r="4" spans="1:9" ht="12.75" customHeight="1" x14ac:dyDescent="0.25">
      <c r="H4" s="19">
        <v>2</v>
      </c>
    </row>
    <row r="5" spans="1:9" ht="12.75" customHeight="1" x14ac:dyDescent="0.25">
      <c r="A5" s="24" t="s">
        <v>896</v>
      </c>
      <c r="B5" s="26" t="s">
        <v>24</v>
      </c>
      <c r="C5" s="26" t="s">
        <v>897</v>
      </c>
      <c r="D5" s="26" t="s">
        <v>898</v>
      </c>
      <c r="E5" s="26" t="s">
        <v>899</v>
      </c>
      <c r="F5" s="26" t="s">
        <v>24</v>
      </c>
      <c r="H5" s="19" t="s">
        <v>5</v>
      </c>
    </row>
    <row r="6" spans="1:9" ht="12.75" customHeight="1" x14ac:dyDescent="0.25">
      <c r="A6" s="24" t="s">
        <v>900</v>
      </c>
      <c r="B6" s="26" t="s">
        <v>901</v>
      </c>
      <c r="C6" s="26" t="s">
        <v>902</v>
      </c>
      <c r="D6" s="26" t="s">
        <v>903</v>
      </c>
      <c r="E6" s="26" t="s">
        <v>902</v>
      </c>
      <c r="F6" s="26" t="s">
        <v>901</v>
      </c>
      <c r="H6" s="19">
        <v>4</v>
      </c>
      <c r="I6" s="19" t="s">
        <v>5</v>
      </c>
    </row>
    <row r="7" spans="1:9" ht="12.75" customHeight="1" x14ac:dyDescent="0.25">
      <c r="H7" s="19">
        <v>2</v>
      </c>
      <c r="I7" s="19" t="s">
        <v>95</v>
      </c>
    </row>
    <row r="8" spans="1:9" ht="12.75" customHeight="1" x14ac:dyDescent="0.25">
      <c r="A8" s="24" t="s">
        <v>904</v>
      </c>
      <c r="B8" s="22" t="s">
        <v>59</v>
      </c>
      <c r="C8" s="22" t="s">
        <v>65</v>
      </c>
      <c r="D8" s="22" t="s">
        <v>57</v>
      </c>
      <c r="E8" s="22" t="s">
        <v>51</v>
      </c>
      <c r="F8" s="22" t="s">
        <v>50</v>
      </c>
      <c r="H8" s="19" t="s">
        <v>46</v>
      </c>
    </row>
    <row r="9" spans="1:9" ht="12.75" customHeight="1" x14ac:dyDescent="0.25">
      <c r="B9" s="22" t="s">
        <v>56</v>
      </c>
      <c r="C9" s="22" t="s">
        <v>54</v>
      </c>
      <c r="D9" s="22" t="s">
        <v>64</v>
      </c>
      <c r="E9" s="22" t="s">
        <v>905</v>
      </c>
      <c r="F9" s="22" t="s">
        <v>66</v>
      </c>
      <c r="H9" s="19">
        <v>2</v>
      </c>
      <c r="I9" s="19" t="s">
        <v>47</v>
      </c>
    </row>
    <row r="10" spans="1:9" ht="12.75" customHeight="1" x14ac:dyDescent="0.25">
      <c r="B10" s="22" t="s">
        <v>63</v>
      </c>
      <c r="C10" s="22" t="s">
        <v>53</v>
      </c>
      <c r="D10" s="22" t="s">
        <v>58</v>
      </c>
      <c r="E10" s="22" t="s">
        <v>55</v>
      </c>
      <c r="F10" s="22" t="s">
        <v>62</v>
      </c>
      <c r="H10" s="19">
        <v>1</v>
      </c>
      <c r="I10" s="19" t="s">
        <v>108</v>
      </c>
    </row>
    <row r="11" spans="1:9" ht="12.75" customHeight="1" x14ac:dyDescent="0.25">
      <c r="B11" s="22" t="s">
        <v>52</v>
      </c>
      <c r="C11" s="22" t="s">
        <v>61</v>
      </c>
      <c r="D11" s="22" t="s">
        <v>60</v>
      </c>
      <c r="E11" s="22" t="s">
        <v>67</v>
      </c>
      <c r="F11" s="22" t="s">
        <v>906</v>
      </c>
      <c r="H11" s="21" t="s">
        <v>940</v>
      </c>
    </row>
    <row r="12" spans="1:9" ht="12.75" customHeight="1" x14ac:dyDescent="0.25">
      <c r="B12" s="26" t="s">
        <v>907</v>
      </c>
      <c r="C12" s="26" t="s">
        <v>310</v>
      </c>
      <c r="D12" s="26" t="s">
        <v>908</v>
      </c>
      <c r="E12" s="26" t="s">
        <v>909</v>
      </c>
      <c r="F12" s="26" t="s">
        <v>910</v>
      </c>
      <c r="H12" s="19">
        <v>1</v>
      </c>
      <c r="I12" s="17" t="s">
        <v>941</v>
      </c>
    </row>
    <row r="13" spans="1:9" ht="12.75" customHeight="1" x14ac:dyDescent="0.25">
      <c r="B13" s="26" t="s">
        <v>911</v>
      </c>
      <c r="C13" s="26" t="s">
        <v>912</v>
      </c>
      <c r="D13" s="26" t="s">
        <v>313</v>
      </c>
      <c r="E13" s="26" t="s">
        <v>138</v>
      </c>
      <c r="F13" s="26" t="s">
        <v>315</v>
      </c>
      <c r="H13" s="19" t="s">
        <v>302</v>
      </c>
    </row>
    <row r="14" spans="1:9" ht="12.75" customHeight="1" x14ac:dyDescent="0.25">
      <c r="H14" s="19">
        <v>1</v>
      </c>
    </row>
    <row r="15" spans="1:9" ht="12.75" customHeight="1" x14ac:dyDescent="0.25">
      <c r="A15" s="24" t="s">
        <v>913</v>
      </c>
      <c r="B15" s="22" t="s">
        <v>914</v>
      </c>
      <c r="C15" s="22" t="s">
        <v>75</v>
      </c>
      <c r="D15" s="22" t="s">
        <v>70</v>
      </c>
      <c r="E15" s="22" t="s">
        <v>69</v>
      </c>
      <c r="F15" s="22" t="s">
        <v>68</v>
      </c>
      <c r="H15" s="19" t="s">
        <v>306</v>
      </c>
    </row>
    <row r="16" spans="1:9" ht="12.75" customHeight="1" x14ac:dyDescent="0.25">
      <c r="B16" s="22" t="s">
        <v>73</v>
      </c>
      <c r="C16" s="22" t="s">
        <v>71</v>
      </c>
      <c r="D16" s="22" t="s">
        <v>74</v>
      </c>
      <c r="E16" s="22" t="s">
        <v>72</v>
      </c>
      <c r="F16" s="22" t="s">
        <v>915</v>
      </c>
      <c r="H16" s="19">
        <v>1</v>
      </c>
    </row>
    <row r="17" spans="1:13" ht="12.75" customHeight="1" x14ac:dyDescent="0.25">
      <c r="B17" s="26" t="s">
        <v>916</v>
      </c>
      <c r="C17" s="26" t="s">
        <v>27</v>
      </c>
      <c r="D17" s="26" t="s">
        <v>312</v>
      </c>
      <c r="E17" s="26" t="s">
        <v>917</v>
      </c>
      <c r="F17" s="26" t="s">
        <v>918</v>
      </c>
      <c r="H17" s="19" t="s">
        <v>305</v>
      </c>
    </row>
    <row r="18" spans="1:13" ht="12.75" customHeight="1" x14ac:dyDescent="0.25">
      <c r="H18" s="19">
        <v>1</v>
      </c>
      <c r="I18" s="19" t="s">
        <v>48</v>
      </c>
    </row>
    <row r="19" spans="1:13" ht="12.75" customHeight="1" x14ac:dyDescent="0.25">
      <c r="A19" s="24" t="s">
        <v>919</v>
      </c>
      <c r="B19" s="27" t="s">
        <v>303</v>
      </c>
      <c r="C19" s="26" t="s">
        <v>920</v>
      </c>
      <c r="D19" s="26" t="s">
        <v>921</v>
      </c>
      <c r="E19" s="27" t="s">
        <v>304</v>
      </c>
      <c r="F19" s="26" t="s">
        <v>920</v>
      </c>
      <c r="H19" s="19">
        <v>1</v>
      </c>
      <c r="I19" s="19" t="s">
        <v>49</v>
      </c>
    </row>
    <row r="20" spans="1:13" s="20" customFormat="1" ht="12.75" customHeight="1" x14ac:dyDescent="0.25">
      <c r="A20" s="24"/>
      <c r="B20" s="22"/>
      <c r="C20" s="22"/>
      <c r="D20" s="22"/>
      <c r="E20" s="22"/>
      <c r="F20" s="22"/>
      <c r="G20" s="19"/>
      <c r="H20" s="19">
        <v>1</v>
      </c>
      <c r="I20" s="17" t="s">
        <v>939</v>
      </c>
      <c r="K20" s="19"/>
      <c r="L20" s="19"/>
      <c r="M20" s="19"/>
    </row>
    <row r="21" spans="1:13" ht="12.75" customHeight="1" x14ac:dyDescent="0.25">
      <c r="A21" s="24" t="s">
        <v>938</v>
      </c>
      <c r="B21" s="22" t="s">
        <v>952</v>
      </c>
      <c r="C21" s="22" t="s">
        <v>945</v>
      </c>
      <c r="D21" s="22" t="s">
        <v>946</v>
      </c>
      <c r="E21" s="22" t="s">
        <v>952</v>
      </c>
      <c r="F21" s="22" t="s">
        <v>946</v>
      </c>
      <c r="G21" s="20"/>
      <c r="H21" s="19" t="s">
        <v>43</v>
      </c>
      <c r="K21" s="20"/>
      <c r="L21" s="20"/>
      <c r="M21" s="20"/>
    </row>
    <row r="22" spans="1:13" ht="12.75" customHeight="1" x14ac:dyDescent="0.25">
      <c r="H22" s="19">
        <v>8</v>
      </c>
      <c r="I22" s="19" t="s">
        <v>44</v>
      </c>
    </row>
    <row r="23" spans="1:13" ht="12.75" customHeight="1" x14ac:dyDescent="0.25">
      <c r="A23" s="24" t="s">
        <v>922</v>
      </c>
      <c r="B23" s="22" t="s">
        <v>923</v>
      </c>
      <c r="C23" s="22" t="s">
        <v>924</v>
      </c>
      <c r="D23" s="22" t="s">
        <v>87</v>
      </c>
      <c r="E23" s="22" t="s">
        <v>924</v>
      </c>
      <c r="F23" s="22" t="s">
        <v>925</v>
      </c>
      <c r="H23" s="19">
        <v>4</v>
      </c>
      <c r="I23" s="19" t="s">
        <v>45</v>
      </c>
    </row>
    <row r="24" spans="1:13" ht="12.75" customHeight="1" x14ac:dyDescent="0.25">
      <c r="B24" s="22" t="s">
        <v>926</v>
      </c>
      <c r="C24" s="22" t="s">
        <v>926</v>
      </c>
      <c r="D24" s="22" t="s">
        <v>94</v>
      </c>
      <c r="E24" s="22" t="s">
        <v>88</v>
      </c>
      <c r="F24" s="22" t="s">
        <v>76</v>
      </c>
      <c r="H24" s="19">
        <v>2</v>
      </c>
      <c r="I24" s="19" t="s">
        <v>107</v>
      </c>
    </row>
    <row r="25" spans="1:13" s="20" customFormat="1" ht="12.75" customHeight="1" x14ac:dyDescent="0.25">
      <c r="A25" s="24"/>
      <c r="B25" s="22" t="s">
        <v>927</v>
      </c>
      <c r="C25" s="22" t="s">
        <v>79</v>
      </c>
      <c r="D25" s="22" t="s">
        <v>91</v>
      </c>
      <c r="E25" s="22" t="s">
        <v>77</v>
      </c>
      <c r="F25" s="22" t="s">
        <v>926</v>
      </c>
      <c r="H25" s="19"/>
      <c r="I25" s="19"/>
      <c r="K25" s="19"/>
      <c r="L25" s="19"/>
      <c r="M25" s="19"/>
    </row>
    <row r="26" spans="1:13" ht="12.75" customHeight="1" x14ac:dyDescent="0.25">
      <c r="B26" s="22" t="s">
        <v>84</v>
      </c>
      <c r="C26" s="27" t="s">
        <v>462</v>
      </c>
      <c r="D26" s="22" t="s">
        <v>92</v>
      </c>
      <c r="E26" s="22" t="s">
        <v>81</v>
      </c>
      <c r="F26" s="22" t="s">
        <v>84</v>
      </c>
      <c r="K26" s="20"/>
      <c r="L26" s="20"/>
      <c r="M26" s="20"/>
    </row>
    <row r="27" spans="1:13" ht="12.75" customHeight="1" x14ac:dyDescent="0.25">
      <c r="B27" s="22" t="s">
        <v>85</v>
      </c>
      <c r="C27" s="22" t="s">
        <v>89</v>
      </c>
      <c r="D27" s="27" t="s">
        <v>419</v>
      </c>
      <c r="E27" s="22" t="s">
        <v>85</v>
      </c>
      <c r="F27" s="22" t="s">
        <v>81</v>
      </c>
      <c r="J27" s="20"/>
    </row>
    <row r="28" spans="1:13" s="20" customFormat="1" ht="12.75" customHeight="1" x14ac:dyDescent="0.25">
      <c r="A28" s="24"/>
      <c r="B28" s="22" t="s">
        <v>79</v>
      </c>
      <c r="C28" s="22" t="s">
        <v>928</v>
      </c>
      <c r="D28" s="22" t="s">
        <v>90</v>
      </c>
      <c r="E28" s="22" t="s">
        <v>929</v>
      </c>
      <c r="F28" s="22" t="s">
        <v>85</v>
      </c>
      <c r="G28" s="21"/>
      <c r="H28" s="19"/>
      <c r="I28" s="19"/>
      <c r="J28" s="19"/>
    </row>
    <row r="29" spans="1:13" ht="12.75" customHeight="1" x14ac:dyDescent="0.25">
      <c r="B29" s="22" t="s">
        <v>929</v>
      </c>
      <c r="C29" s="22" t="s">
        <v>86</v>
      </c>
      <c r="D29" s="22" t="s">
        <v>89</v>
      </c>
      <c r="E29" s="27" t="s">
        <v>438</v>
      </c>
      <c r="F29" s="22" t="s">
        <v>929</v>
      </c>
      <c r="G29" s="21"/>
      <c r="H29" s="20"/>
      <c r="I29" s="20"/>
    </row>
    <row r="30" spans="1:13" ht="12.75" customHeight="1" x14ac:dyDescent="0.25">
      <c r="B30" s="26" t="s">
        <v>271</v>
      </c>
      <c r="C30" s="26" t="s">
        <v>276</v>
      </c>
      <c r="D30" s="26" t="s">
        <v>280</v>
      </c>
      <c r="E30" s="26" t="s">
        <v>274</v>
      </c>
      <c r="F30" s="26" t="s">
        <v>290</v>
      </c>
      <c r="G30" s="21"/>
    </row>
    <row r="31" spans="1:13" ht="12.75" customHeight="1" x14ac:dyDescent="0.25">
      <c r="B31" s="26" t="s">
        <v>274</v>
      </c>
      <c r="C31" s="26" t="s">
        <v>285</v>
      </c>
      <c r="D31" s="26" t="s">
        <v>293</v>
      </c>
      <c r="E31" s="26" t="s">
        <v>930</v>
      </c>
      <c r="F31" s="26" t="s">
        <v>297</v>
      </c>
      <c r="G31" s="21"/>
    </row>
    <row r="32" spans="1:13" ht="12.75" customHeight="1" x14ac:dyDescent="0.25">
      <c r="A32" s="25"/>
      <c r="B32" s="22" t="s">
        <v>955</v>
      </c>
      <c r="C32" s="22" t="s">
        <v>955</v>
      </c>
      <c r="D32" s="22" t="s">
        <v>955</v>
      </c>
      <c r="E32" s="22" t="s">
        <v>955</v>
      </c>
      <c r="F32" s="22" t="s">
        <v>955</v>
      </c>
      <c r="G32" s="17"/>
    </row>
    <row r="33" spans="1:13" ht="12.75" customHeight="1" x14ac:dyDescent="0.25">
      <c r="A33" s="19"/>
      <c r="B33" s="22" t="s">
        <v>956</v>
      </c>
      <c r="C33" s="22" t="s">
        <v>956</v>
      </c>
      <c r="D33" s="22" t="s">
        <v>956</v>
      </c>
      <c r="E33" s="22" t="s">
        <v>956</v>
      </c>
      <c r="F33" s="22" t="s">
        <v>956</v>
      </c>
      <c r="G33" s="17"/>
    </row>
    <row r="34" spans="1:13" ht="12.75" customHeight="1" x14ac:dyDescent="0.25">
      <c r="B34" s="28"/>
      <c r="C34" s="28"/>
      <c r="D34" s="28"/>
      <c r="E34" s="28"/>
      <c r="F34" s="28"/>
      <c r="G34" s="21"/>
    </row>
    <row r="35" spans="1:13" ht="12.75" customHeight="1" x14ac:dyDescent="0.25">
      <c r="A35" s="25" t="s">
        <v>954</v>
      </c>
      <c r="B35" s="28" t="s">
        <v>48</v>
      </c>
      <c r="C35" s="28" t="s">
        <v>48</v>
      </c>
      <c r="D35" s="28" t="s">
        <v>48</v>
      </c>
      <c r="E35" s="28" t="s">
        <v>48</v>
      </c>
      <c r="F35" s="28" t="s">
        <v>48</v>
      </c>
      <c r="G35" s="21"/>
    </row>
    <row r="36" spans="1:13" ht="12.75" customHeight="1" x14ac:dyDescent="0.25">
      <c r="B36" s="28" t="s">
        <v>49</v>
      </c>
      <c r="C36" s="28" t="s">
        <v>49</v>
      </c>
      <c r="D36" s="28" t="s">
        <v>49</v>
      </c>
      <c r="E36" s="28" t="s">
        <v>49</v>
      </c>
      <c r="F36" s="28" t="s">
        <v>49</v>
      </c>
      <c r="G36" s="29"/>
    </row>
    <row r="37" spans="1:13" ht="12.75" customHeight="1" x14ac:dyDescent="0.25">
      <c r="B37" s="28"/>
      <c r="C37" s="28"/>
      <c r="D37" s="28"/>
      <c r="E37" s="28"/>
      <c r="F37" s="28"/>
      <c r="G37" s="29"/>
    </row>
    <row r="38" spans="1:13" ht="12.75" customHeight="1" x14ac:dyDescent="0.25">
      <c r="B38" s="28"/>
      <c r="C38" s="28"/>
      <c r="D38" s="28"/>
      <c r="E38" s="28"/>
      <c r="F38" s="28"/>
      <c r="G38" s="29"/>
    </row>
    <row r="39" spans="1:13" ht="12.75" customHeight="1" x14ac:dyDescent="0.25">
      <c r="B39" s="28"/>
      <c r="C39" s="28"/>
      <c r="D39" s="28"/>
      <c r="E39" s="28"/>
      <c r="F39" s="28"/>
      <c r="G39" s="29"/>
    </row>
    <row r="40" spans="1:13" ht="12.75" customHeight="1" x14ac:dyDescent="0.25">
      <c r="B40" s="28"/>
      <c r="C40" s="28"/>
      <c r="D40" s="28"/>
      <c r="E40" s="28"/>
      <c r="F40" s="28"/>
      <c r="G40" s="29"/>
    </row>
    <row r="41" spans="1:13" ht="12.75" customHeight="1" x14ac:dyDescent="0.25">
      <c r="B41" s="28"/>
      <c r="C41" s="28"/>
      <c r="D41" s="28"/>
      <c r="E41" s="28"/>
      <c r="F41" s="28"/>
      <c r="G41" s="29"/>
    </row>
    <row r="42" spans="1:13" ht="12.75" customHeight="1" x14ac:dyDescent="0.25">
      <c r="B42" s="28"/>
      <c r="C42" s="28"/>
      <c r="D42" s="28"/>
      <c r="E42" s="28"/>
      <c r="F42" s="28"/>
    </row>
    <row r="43" spans="1:13" ht="12.75" customHeight="1" x14ac:dyDescent="0.25">
      <c r="G43" s="20"/>
      <c r="H43" s="20"/>
      <c r="I43" s="20"/>
    </row>
    <row r="44" spans="1:13" s="20" customFormat="1" ht="12.75" customHeight="1" x14ac:dyDescent="0.25">
      <c r="A44" s="32" t="s">
        <v>953</v>
      </c>
      <c r="B44" s="33"/>
      <c r="C44" s="33"/>
      <c r="D44" s="33"/>
      <c r="E44" s="33"/>
      <c r="F44" s="33"/>
      <c r="G44" s="19"/>
      <c r="H44" s="19"/>
      <c r="I44" s="19"/>
      <c r="K44" s="19"/>
      <c r="L44" s="19"/>
      <c r="M44" s="19"/>
    </row>
    <row r="45" spans="1:13" ht="12.75" customHeight="1" x14ac:dyDescent="0.25">
      <c r="A45" s="32"/>
      <c r="B45" s="33" t="s">
        <v>50</v>
      </c>
      <c r="C45" s="33" t="s">
        <v>51</v>
      </c>
      <c r="D45" s="33" t="s">
        <v>59</v>
      </c>
      <c r="E45" s="33" t="s">
        <v>57</v>
      </c>
      <c r="F45" s="33" t="s">
        <v>65</v>
      </c>
      <c r="K45" s="20"/>
      <c r="L45" s="20"/>
      <c r="M45" s="20"/>
    </row>
    <row r="46" spans="1:13" s="34" customFormat="1" ht="12.75" customHeight="1" x14ac:dyDescent="0.25">
      <c r="A46" s="32"/>
      <c r="B46" s="33" t="s">
        <v>54</v>
      </c>
      <c r="C46" s="33" t="s">
        <v>55</v>
      </c>
      <c r="D46" s="33" t="s">
        <v>60</v>
      </c>
      <c r="E46" s="33" t="s">
        <v>52</v>
      </c>
      <c r="F46" s="33" t="s">
        <v>53</v>
      </c>
    </row>
    <row r="47" spans="1:13" s="34" customFormat="1" ht="12.75" customHeight="1" x14ac:dyDescent="0.25">
      <c r="A47" s="32"/>
      <c r="B47" s="33" t="s">
        <v>931</v>
      </c>
      <c r="C47" s="33" t="s">
        <v>58</v>
      </c>
      <c r="D47" s="33" t="s">
        <v>56</v>
      </c>
      <c r="E47" s="33" t="s">
        <v>60</v>
      </c>
      <c r="F47" s="33" t="s">
        <v>58</v>
      </c>
    </row>
    <row r="48" spans="1:13" s="34" customFormat="1" ht="12.75" customHeight="1" x14ac:dyDescent="0.25">
      <c r="A48" s="32"/>
      <c r="B48" s="33" t="s">
        <v>62</v>
      </c>
      <c r="C48" s="33" t="s">
        <v>905</v>
      </c>
      <c r="D48" s="33" t="s">
        <v>63</v>
      </c>
      <c r="E48" s="33" t="s">
        <v>64</v>
      </c>
      <c r="F48" s="33" t="s">
        <v>61</v>
      </c>
    </row>
    <row r="49" spans="1:13" s="34" customFormat="1" ht="12.75" customHeight="1" x14ac:dyDescent="0.25">
      <c r="A49" s="32"/>
      <c r="B49" s="33" t="s">
        <v>66</v>
      </c>
      <c r="C49" s="33" t="s">
        <v>67</v>
      </c>
      <c r="D49" s="33" t="s">
        <v>906</v>
      </c>
      <c r="E49" s="33" t="s">
        <v>66</v>
      </c>
      <c r="F49" s="33" t="s">
        <v>54</v>
      </c>
    </row>
    <row r="50" spans="1:13" s="34" customFormat="1" ht="12.75" customHeight="1" x14ac:dyDescent="0.25">
      <c r="A50" s="32"/>
      <c r="B50" s="33"/>
      <c r="C50" s="33"/>
      <c r="D50" s="33"/>
      <c r="E50" s="33"/>
      <c r="F50" s="33"/>
      <c r="G50" s="35"/>
    </row>
    <row r="51" spans="1:13" s="34" customFormat="1" ht="12.75" customHeight="1" x14ac:dyDescent="0.25">
      <c r="A51" s="32"/>
      <c r="B51" s="33" t="s">
        <v>68</v>
      </c>
      <c r="C51" s="33" t="s">
        <v>69</v>
      </c>
      <c r="D51" s="33" t="s">
        <v>914</v>
      </c>
      <c r="E51" s="33" t="s">
        <v>70</v>
      </c>
      <c r="F51" s="33" t="s">
        <v>75</v>
      </c>
      <c r="J51" s="35"/>
    </row>
    <row r="52" spans="1:13" s="34" customFormat="1" ht="12.75" customHeight="1" x14ac:dyDescent="0.25">
      <c r="A52" s="32"/>
      <c r="B52" s="33" t="s">
        <v>915</v>
      </c>
      <c r="C52" s="33" t="s">
        <v>72</v>
      </c>
      <c r="D52" s="33" t="s">
        <v>73</v>
      </c>
      <c r="E52" s="33" t="s">
        <v>74</v>
      </c>
      <c r="F52" s="33" t="s">
        <v>71</v>
      </c>
      <c r="H52" s="35"/>
      <c r="I52" s="35"/>
      <c r="K52" s="35"/>
      <c r="L52" s="35"/>
      <c r="M52" s="35"/>
    </row>
    <row r="53" spans="1:13" s="34" customFormat="1" ht="12.75" customHeight="1" x14ac:dyDescent="0.25">
      <c r="A53" s="32"/>
      <c r="B53" s="33"/>
      <c r="C53" s="33"/>
      <c r="D53" s="33"/>
      <c r="E53" s="33"/>
      <c r="F53" s="33"/>
    </row>
    <row r="54" spans="1:13" s="34" customFormat="1" ht="12.75" customHeight="1" x14ac:dyDescent="0.25">
      <c r="A54" s="32"/>
      <c r="B54" s="36" t="s">
        <v>78</v>
      </c>
      <c r="C54" s="36" t="s">
        <v>932</v>
      </c>
      <c r="D54" s="36" t="s">
        <v>933</v>
      </c>
      <c r="E54" s="36" t="s">
        <v>77</v>
      </c>
      <c r="F54" s="36" t="s">
        <v>76</v>
      </c>
    </row>
    <row r="55" spans="1:13" s="34" customFormat="1" ht="12.75" customHeight="1" x14ac:dyDescent="0.25">
      <c r="A55" s="32"/>
      <c r="B55" s="36" t="s">
        <v>82</v>
      </c>
      <c r="C55" s="36" t="s">
        <v>83</v>
      </c>
      <c r="D55" s="36" t="s">
        <v>83</v>
      </c>
      <c r="E55" s="36" t="s">
        <v>81</v>
      </c>
      <c r="F55" s="36" t="s">
        <v>81</v>
      </c>
      <c r="H55" s="35"/>
      <c r="I55" s="35"/>
    </row>
    <row r="56" spans="1:13" s="34" customFormat="1" ht="12.75" customHeight="1" x14ac:dyDescent="0.25">
      <c r="A56" s="32"/>
      <c r="B56" s="36" t="s">
        <v>85</v>
      </c>
      <c r="C56" s="36" t="s">
        <v>86</v>
      </c>
      <c r="D56" s="36" t="s">
        <v>85</v>
      </c>
      <c r="E56" s="36" t="s">
        <v>85</v>
      </c>
      <c r="F56" s="36" t="s">
        <v>934</v>
      </c>
    </row>
    <row r="57" spans="1:13" s="34" customFormat="1" ht="12.75" customHeight="1" x14ac:dyDescent="0.25">
      <c r="A57" s="32"/>
      <c r="B57" s="36" t="s">
        <v>83</v>
      </c>
      <c r="C57" s="36" t="s">
        <v>88</v>
      </c>
      <c r="D57" s="36" t="s">
        <v>84</v>
      </c>
      <c r="E57" s="36" t="s">
        <v>87</v>
      </c>
      <c r="F57" s="36" t="s">
        <v>83</v>
      </c>
    </row>
    <row r="58" spans="1:13" s="34" customFormat="1" ht="12.75" customHeight="1" x14ac:dyDescent="0.25">
      <c r="A58" s="32"/>
      <c r="B58" s="36" t="s">
        <v>90</v>
      </c>
      <c r="C58" s="36" t="s">
        <v>87</v>
      </c>
      <c r="D58" s="36" t="s">
        <v>935</v>
      </c>
      <c r="E58" s="36" t="s">
        <v>90</v>
      </c>
      <c r="F58" s="36" t="s">
        <v>89</v>
      </c>
    </row>
    <row r="59" spans="1:13" s="34" customFormat="1" ht="12.75" customHeight="1" x14ac:dyDescent="0.25">
      <c r="A59" s="32"/>
      <c r="B59" s="36" t="s">
        <v>93</v>
      </c>
      <c r="C59" s="36" t="s">
        <v>936</v>
      </c>
      <c r="D59" s="36" t="s">
        <v>93</v>
      </c>
      <c r="E59" s="36" t="s">
        <v>92</v>
      </c>
      <c r="F59" s="36" t="s">
        <v>92</v>
      </c>
      <c r="H59" s="35"/>
      <c r="I59" s="35"/>
    </row>
    <row r="60" spans="1:13" s="34" customFormat="1" ht="12.75" customHeight="1" x14ac:dyDescent="0.25">
      <c r="A60" s="32"/>
      <c r="B60" s="36" t="s">
        <v>933</v>
      </c>
      <c r="C60" s="36" t="s">
        <v>937</v>
      </c>
      <c r="D60" s="36" t="s">
        <v>94</v>
      </c>
      <c r="E60" s="36" t="s">
        <v>80</v>
      </c>
      <c r="F60" s="36" t="s">
        <v>80</v>
      </c>
    </row>
    <row r="61" spans="1:13" s="34" customFormat="1" ht="12.75" customHeight="1" x14ac:dyDescent="0.25">
      <c r="A61" s="24"/>
      <c r="B61" s="22"/>
      <c r="C61" s="22"/>
      <c r="D61" s="22"/>
      <c r="E61" s="22"/>
      <c r="F61" s="22"/>
    </row>
    <row r="62" spans="1:13" s="34" customFormat="1" ht="12.75" customHeight="1" x14ac:dyDescent="0.25">
      <c r="A62" s="24"/>
      <c r="B62" s="22"/>
      <c r="C62" s="22"/>
      <c r="D62" s="22"/>
      <c r="E62" s="22"/>
      <c r="F62" s="22"/>
    </row>
  </sheetData>
  <pageMargins left="0.31496062992125984" right="0.31496062992125984" top="0.78740157480314965" bottom="0.78740157480314965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A3AB2-BBEE-4EE7-90C0-73F94E18BE69}">
  <dimension ref="B2:E20"/>
  <sheetViews>
    <sheetView tabSelected="1" workbookViewId="0">
      <selection activeCell="B3" sqref="B3"/>
    </sheetView>
  </sheetViews>
  <sheetFormatPr baseColWidth="10" defaultRowHeight="15" x14ac:dyDescent="0.25"/>
  <cols>
    <col min="1" max="1" width="11.42578125" style="1"/>
    <col min="2" max="2" width="15" style="1" customWidth="1"/>
    <col min="3" max="3" width="13" style="1" bestFit="1" customWidth="1"/>
    <col min="4" max="4" width="13" style="1" customWidth="1"/>
    <col min="5" max="16384" width="11.42578125" style="1"/>
  </cols>
  <sheetData>
    <row r="2" spans="2:5" x14ac:dyDescent="0.25">
      <c r="B2" s="15" t="s">
        <v>957</v>
      </c>
      <c r="C2" s="1">
        <v>15</v>
      </c>
    </row>
    <row r="4" spans="2:5" x14ac:dyDescent="0.25">
      <c r="D4" s="1" t="s">
        <v>15</v>
      </c>
      <c r="E4" s="1" t="s">
        <v>20</v>
      </c>
    </row>
    <row r="5" spans="2:5" x14ac:dyDescent="0.25">
      <c r="C5" s="1" t="s">
        <v>17</v>
      </c>
      <c r="D5" s="1">
        <v>25</v>
      </c>
      <c r="E5" s="1">
        <f>D5*C2</f>
        <v>375</v>
      </c>
    </row>
    <row r="6" spans="2:5" x14ac:dyDescent="0.25">
      <c r="C6" s="1" t="s">
        <v>18</v>
      </c>
      <c r="D6" s="1">
        <v>25</v>
      </c>
      <c r="E6" s="1">
        <f>D6*C2</f>
        <v>375</v>
      </c>
    </row>
    <row r="7" spans="2:5" x14ac:dyDescent="0.25">
      <c r="C7" s="1" t="s">
        <v>19</v>
      </c>
      <c r="D7" s="1">
        <v>8</v>
      </c>
      <c r="E7" s="1">
        <f>D7*C2</f>
        <v>120</v>
      </c>
    </row>
    <row r="8" spans="2:5" x14ac:dyDescent="0.25">
      <c r="C8" s="1" t="s">
        <v>96</v>
      </c>
      <c r="D8" s="1">
        <v>10</v>
      </c>
      <c r="E8" s="1">
        <f>D8*C2</f>
        <v>150</v>
      </c>
    </row>
    <row r="9" spans="2:5" x14ac:dyDescent="0.25">
      <c r="C9" s="1" t="s">
        <v>21</v>
      </c>
      <c r="D9" s="1">
        <v>20</v>
      </c>
      <c r="E9" s="1">
        <f>D9*C2</f>
        <v>300</v>
      </c>
    </row>
    <row r="11" spans="2:5" x14ac:dyDescent="0.25">
      <c r="C11" s="1" t="s">
        <v>109</v>
      </c>
      <c r="D11" s="1">
        <f>'F Sets'!I1</f>
        <v>31</v>
      </c>
      <c r="E11" s="1">
        <f>D11*C2</f>
        <v>465</v>
      </c>
    </row>
    <row r="13" spans="2:5" x14ac:dyDescent="0.25">
      <c r="B13" s="1" t="s">
        <v>887</v>
      </c>
      <c r="C13" s="1">
        <f>SUM(E5:E12)</f>
        <v>1785</v>
      </c>
    </row>
    <row r="14" spans="2:5" x14ac:dyDescent="0.25">
      <c r="B14" s="5" t="s">
        <v>888</v>
      </c>
      <c r="C14" s="1">
        <f>C13*20%</f>
        <v>357</v>
      </c>
    </row>
    <row r="17" spans="2:3" x14ac:dyDescent="0.25">
      <c r="B17" s="15" t="s">
        <v>884</v>
      </c>
      <c r="C17" s="1">
        <f>'MECCG Card Pool'!A1</f>
        <v>1157</v>
      </c>
    </row>
    <row r="18" spans="2:3" x14ac:dyDescent="0.25">
      <c r="B18" s="15" t="s">
        <v>885</v>
      </c>
      <c r="C18" s="1">
        <f>'DC Card Pool'!AD1+'DC Card Pool'!AD15</f>
        <v>411</v>
      </c>
    </row>
    <row r="19" spans="2:3" x14ac:dyDescent="0.25">
      <c r="B19" s="15" t="s">
        <v>109</v>
      </c>
      <c r="C19" s="1">
        <f>'F Sets'!I1*Stats!C2</f>
        <v>465</v>
      </c>
    </row>
    <row r="20" spans="2:3" x14ac:dyDescent="0.25">
      <c r="B20" s="16" t="s">
        <v>886</v>
      </c>
      <c r="C20" s="16">
        <f>SUM(C17:C19)</f>
        <v>2033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DC Card Pool</vt:lpstr>
      <vt:lpstr>MECCG Card Pool</vt:lpstr>
      <vt:lpstr>F Sets</vt:lpstr>
      <vt:lpstr>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2022-01-16T14:04:54Z</dcterms:modified>
</cp:coreProperties>
</file>